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6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DieseArbeitsmappe"/>
  <xr:revisionPtr revIDLastSave="0" documentId="13_ncr:1_{5C4AA708-82CE-4831-97D2-25DE3FE9A54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onsumentenpreise CH" sheetId="26" state="hidden" r:id="rId1"/>
    <sheet name="Commerce de détail suisse" sheetId="25" r:id="rId2"/>
    <sheet name="Prix mensuel_huile de tournesol" sheetId="35" r:id="rId3"/>
    <sheet name="Part bio" sheetId="44" r:id="rId4"/>
    <sheet name="Dépenses des ménages_sociale" sheetId="42" r:id="rId5"/>
    <sheet name="Demande_dépenses_CH TOTAL" sheetId="36" r:id="rId6"/>
    <sheet name="Ausgaben für Speiseöl" sheetId="34" state="hidden" r:id="rId7"/>
    <sheet name="Börsennotierungen" sheetId="19" state="hidden" r:id="rId8"/>
  </sheets>
  <definedNames>
    <definedName name="actcolorcode" localSheetId="5">#REF!</definedName>
    <definedName name="actcolorcode" localSheetId="4">#REF!</definedName>
    <definedName name="actcolorcode" localSheetId="2">#REF!</definedName>
    <definedName name="actcolorcode">#REF!</definedName>
    <definedName name="actorder" localSheetId="5">#REF!</definedName>
    <definedName name="actorder" localSheetId="4">#REF!</definedName>
    <definedName name="actorder" localSheetId="2">#REF!</definedName>
    <definedName name="actorder">#REF!</definedName>
    <definedName name="actstate" localSheetId="5">#REF!</definedName>
    <definedName name="actstate" localSheetId="4">#REF!</definedName>
    <definedName name="actstate" localSheetId="2">#REF!</definedName>
    <definedName name="actstate">#REF!</definedName>
    <definedName name="actstatevalue" localSheetId="5">#REF!</definedName>
    <definedName name="actstatevalue" localSheetId="4">#REF!</definedName>
    <definedName name="actstatevalue" localSheetId="2">#REF!</definedName>
    <definedName name="actstatevalue">#REF!</definedName>
    <definedName name="acttext" localSheetId="5">#REF!</definedName>
    <definedName name="acttext" localSheetId="4">#REF!</definedName>
    <definedName name="acttext" localSheetId="2">#REF!</definedName>
    <definedName name="acttext">#REF!</definedName>
    <definedName name="acttextvalue" localSheetId="5">#REF!</definedName>
    <definedName name="acttextvalue" localSheetId="4">#REF!</definedName>
    <definedName name="acttextvalue" localSheetId="2">#REF!</definedName>
    <definedName name="acttextvalue">#REF!</definedName>
    <definedName name="co" localSheetId="5">#REF!</definedName>
    <definedName name="co" localSheetId="4">#REF!</definedName>
    <definedName name="co" localSheetId="2">#REF!</definedName>
    <definedName name="co">#REF!</definedName>
    <definedName name="colo1" localSheetId="5">#REF!</definedName>
    <definedName name="colo1" localSheetId="4">#REF!</definedName>
    <definedName name="colo1" localSheetId="2">#REF!</definedName>
    <definedName name="colo1">#REF!</definedName>
    <definedName name="color1" localSheetId="5">#REF!</definedName>
    <definedName name="color1" localSheetId="4">#REF!</definedName>
    <definedName name="color1" localSheetId="2">#REF!</definedName>
    <definedName name="color1">#REF!</definedName>
    <definedName name="color2" localSheetId="5">#REF!</definedName>
    <definedName name="color2" localSheetId="4">#REF!</definedName>
    <definedName name="color2" localSheetId="2">#REF!</definedName>
    <definedName name="color2">#REF!</definedName>
    <definedName name="color3" localSheetId="5">#REF!</definedName>
    <definedName name="color3" localSheetId="4">#REF!</definedName>
    <definedName name="color3" localSheetId="2">#REF!</definedName>
    <definedName name="color3">#REF!</definedName>
    <definedName name="color4" localSheetId="5">#REF!</definedName>
    <definedName name="color4" localSheetId="4">#REF!</definedName>
    <definedName name="color4" localSheetId="2">#REF!</definedName>
    <definedName name="color4">#REF!</definedName>
    <definedName name="color5" localSheetId="5">#REF!</definedName>
    <definedName name="color5" localSheetId="4">#REF!</definedName>
    <definedName name="color5" localSheetId="2">#REF!</definedName>
    <definedName name="color5">#REF!</definedName>
    <definedName name="color6" localSheetId="5">#REF!</definedName>
    <definedName name="color6" localSheetId="4">#REF!</definedName>
    <definedName name="color6" localSheetId="2">#REF!</definedName>
    <definedName name="color6">#REF!</definedName>
    <definedName name="color7" localSheetId="5">#REF!</definedName>
    <definedName name="color7" localSheetId="4">#REF!</definedName>
    <definedName name="color7" localSheetId="2">#REF!</definedName>
    <definedName name="color7">#REF!</definedName>
    <definedName name="fff" localSheetId="4">#REF!</definedName>
    <definedName name="fff">#REF!</definedName>
    <definedName name="ss">#REF!</definedName>
    <definedName name="valuename" localSheetId="5">#REF!</definedName>
    <definedName name="valuename" localSheetId="4">#REF!</definedName>
    <definedName name="valuename" localSheetId="2">#REF!</definedName>
    <definedName name="valuename">#REF!</definedName>
    <definedName name="valuevalue" localSheetId="5">#REF!</definedName>
    <definedName name="valuevalue" localSheetId="4">#REF!</definedName>
    <definedName name="valuevalue" localSheetId="2">#REF!</definedName>
    <definedName name="valuevalue">#REF!</definedName>
    <definedName name="Wert" localSheetId="5">#REF!</definedName>
    <definedName name="Wert" localSheetId="4">#REF!</definedName>
    <definedName name="Wert" localSheetId="2">#REF!</definedName>
    <definedName name="Wert">#REF!</definedName>
    <definedName name="Werte" localSheetId="5">#REF!</definedName>
    <definedName name="Werte" localSheetId="4">#REF!</definedName>
    <definedName name="Werte" localSheetId="2">#REF!</definedName>
    <definedName name="Wer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35" l="1"/>
  <c r="F29" i="35"/>
  <c r="F17" i="35"/>
  <c r="F65" i="35"/>
  <c r="F53" i="35"/>
  <c r="I30" i="25"/>
  <c r="F26" i="25" l="1"/>
  <c r="B26" i="25"/>
  <c r="E30" i="25" l="1"/>
  <c r="P40" i="34" l="1"/>
  <c r="O40" i="34"/>
  <c r="N40" i="34"/>
  <c r="M40" i="34"/>
  <c r="P39" i="34"/>
  <c r="O39" i="34"/>
  <c r="N39" i="34"/>
  <c r="M39" i="34"/>
  <c r="P38" i="34"/>
  <c r="O38" i="34"/>
  <c r="N38" i="34"/>
  <c r="M38" i="34"/>
  <c r="P37" i="34"/>
  <c r="O37" i="34"/>
  <c r="N37" i="34"/>
  <c r="M37" i="34"/>
  <c r="P34" i="34"/>
  <c r="O34" i="34"/>
  <c r="N34" i="34"/>
  <c r="M34" i="34"/>
  <c r="P33" i="34"/>
  <c r="O33" i="34"/>
  <c r="N33" i="34"/>
  <c r="M33" i="34"/>
  <c r="P32" i="34"/>
  <c r="O32" i="34"/>
  <c r="N32" i="34"/>
  <c r="M32" i="34"/>
  <c r="P31" i="34"/>
  <c r="O31" i="34"/>
  <c r="N31" i="34"/>
  <c r="M31" i="34"/>
  <c r="P28" i="34"/>
  <c r="O28" i="34"/>
  <c r="N28" i="34"/>
  <c r="M28" i="34"/>
  <c r="P27" i="34"/>
  <c r="O27" i="34"/>
  <c r="N27" i="34"/>
  <c r="M27" i="34"/>
  <c r="P26" i="34"/>
  <c r="O26" i="34"/>
  <c r="N26" i="34"/>
  <c r="M26" i="34"/>
  <c r="P23" i="34"/>
  <c r="O23" i="34"/>
  <c r="N23" i="34"/>
  <c r="M23" i="34"/>
  <c r="P22" i="34"/>
  <c r="O22" i="34"/>
  <c r="N22" i="34"/>
  <c r="M22" i="34"/>
  <c r="P19" i="34"/>
  <c r="O19" i="34"/>
  <c r="N19" i="34"/>
  <c r="M19" i="34"/>
  <c r="P18" i="34"/>
  <c r="O18" i="34"/>
  <c r="N18" i="34"/>
  <c r="M18" i="34"/>
  <c r="F29" i="25" l="1"/>
  <c r="G26" i="25" l="1"/>
  <c r="H26" i="25"/>
  <c r="I26" i="25"/>
  <c r="G27" i="25"/>
  <c r="H27" i="25"/>
  <c r="I27" i="25"/>
  <c r="G28" i="25"/>
  <c r="H28" i="25"/>
  <c r="I28" i="25"/>
  <c r="G29" i="25"/>
  <c r="H29" i="25"/>
  <c r="I29" i="25"/>
  <c r="F27" i="25"/>
  <c r="F28" i="25"/>
  <c r="M27" i="25"/>
  <c r="M28" i="25"/>
  <c r="M29" i="25"/>
  <c r="B27" i="25"/>
  <c r="B28" i="25"/>
  <c r="B29" i="25"/>
  <c r="E26" i="25"/>
  <c r="E27" i="25"/>
  <c r="E28" i="25"/>
  <c r="E29" i="25"/>
  <c r="D26" i="25"/>
  <c r="C26" i="25"/>
  <c r="J26" i="25" l="1"/>
  <c r="M26" i="25"/>
  <c r="B30" i="25"/>
  <c r="D29" i="25" l="1"/>
  <c r="C29" i="25"/>
  <c r="J29" i="25"/>
  <c r="D28" i="25"/>
  <c r="C28" i="25"/>
  <c r="J28" i="25"/>
  <c r="D27" i="25"/>
  <c r="C27" i="25"/>
  <c r="J27" i="25"/>
  <c r="K28" i="25" l="1"/>
  <c r="L28" i="25"/>
  <c r="K26" i="25"/>
  <c r="L26" i="25"/>
  <c r="K27" i="25"/>
  <c r="L27" i="25"/>
  <c r="K29" i="25"/>
  <c r="L29" i="25"/>
  <c r="J30" i="25"/>
  <c r="F30" i="25"/>
  <c r="G30" i="25"/>
  <c r="H30" i="25"/>
  <c r="D30" i="25"/>
  <c r="C30" i="25"/>
  <c r="L30" i="25" l="1"/>
  <c r="M30" i="25"/>
  <c r="K30" i="25"/>
</calcChain>
</file>

<file path=xl/sharedStrings.xml><?xml version="1.0" encoding="utf-8"?>
<sst xmlns="http://schemas.openxmlformats.org/spreadsheetml/2006/main" count="157" uniqueCount="155">
  <si>
    <r>
      <rPr>
        <b/>
        <sz val="11.5"/>
        <color theme="1"/>
        <rFont val="Roboto"/>
      </rPr>
      <t>Prix à la consommation</t>
    </r>
  </si>
  <si>
    <r>
      <rPr>
        <b/>
        <sz val="11.5"/>
        <color rgb="FF3F3F3F"/>
        <rFont val="Roboto"/>
      </rPr>
      <t>Huile alimentaire végétale</t>
    </r>
  </si>
  <si>
    <r>
      <rPr>
        <b/>
        <sz val="11.5"/>
        <color rgb="FF3F3F3F"/>
        <rFont val="Roboto"/>
      </rPr>
      <t>2018..2020</t>
    </r>
  </si>
  <si>
    <r>
      <rPr>
        <b/>
        <sz val="11.5"/>
        <color rgb="FF3F3F3F"/>
        <rFont val="Roboto"/>
      </rPr>
      <t>Huile de colza</t>
    </r>
  </si>
  <si>
    <r>
      <rPr>
        <b/>
        <sz val="11.5"/>
        <color rgb="FF3F3F3F"/>
        <rFont val="Roboto"/>
      </rPr>
      <t>Huile de tournesol</t>
    </r>
  </si>
  <si>
    <r>
      <rPr>
        <b/>
        <sz val="11.5"/>
        <color theme="1"/>
        <rFont val="Roboto"/>
      </rPr>
      <t>Ventes d</t>
    </r>
    <r>
      <rPr>
        <b/>
        <sz val="11.5"/>
        <color theme="1"/>
        <rFont val="Roboto"/>
      </rPr>
      <t>'huiles comestibles dans le commerce de détail suisse</t>
    </r>
  </si>
  <si>
    <r>
      <rPr>
        <b/>
        <sz val="11.5"/>
        <color rgb="FF3F3F3F"/>
        <rFont val="Roboto"/>
      </rPr>
      <t>Ventes en milliers de litres</t>
    </r>
  </si>
  <si>
    <r>
      <rPr>
        <b/>
        <sz val="11.5"/>
        <color rgb="FF3F3F3F"/>
        <rFont val="Roboto"/>
      </rPr>
      <t>Chiffre d</t>
    </r>
    <r>
      <rPr>
        <b/>
        <sz val="11.5"/>
        <color rgb="FF3F3F3F"/>
        <rFont val="Roboto"/>
      </rPr>
      <t>'affaires en millions de francs</t>
    </r>
  </si>
  <si>
    <r>
      <rPr>
        <b/>
        <sz val="11.5"/>
        <color rgb="FF3F3F3F"/>
        <rFont val="Roboto"/>
      </rPr>
      <t>Valeur moyenne des ventes en fr./litre</t>
    </r>
  </si>
  <si>
    <r>
      <rPr>
        <sz val="11.5"/>
        <color rgb="FF3F3F3F"/>
        <rFont val="Roboto"/>
      </rPr>
      <t>Huile d</t>
    </r>
    <r>
      <rPr>
        <sz val="11.5"/>
        <color rgb="FF3F3F3F"/>
        <rFont val="Roboto"/>
      </rPr>
      <t>'olive</t>
    </r>
  </si>
  <si>
    <r>
      <rPr>
        <sz val="11.5"/>
        <color rgb="FF3F3F3F"/>
        <rFont val="Roboto"/>
      </rPr>
      <t>Huile de colza</t>
    </r>
  </si>
  <si>
    <r>
      <rPr>
        <sz val="11.5"/>
        <color rgb="FF3F3F3F"/>
        <rFont val="Roboto"/>
      </rPr>
      <t>Huile de tournesol</t>
    </r>
  </si>
  <si>
    <r>
      <rPr>
        <sz val="11.5"/>
        <color rgb="FF3F3F3F"/>
        <rFont val="Roboto"/>
      </rPr>
      <t>Autres huiles</t>
    </r>
  </si>
  <si>
    <r>
      <rPr>
        <b/>
        <sz val="11.5"/>
        <color rgb="FF3F3F3F"/>
        <rFont val="Roboto"/>
      </rPr>
      <t>Total</t>
    </r>
  </si>
  <si>
    <r>
      <rPr>
        <b/>
        <sz val="11.5"/>
        <color rgb="FF3F3F3F"/>
        <rFont val="Roboto"/>
      </rPr>
      <t>Évolution des ventes en %</t>
    </r>
  </si>
  <si>
    <r>
      <rPr>
        <b/>
        <sz val="11.5"/>
        <color rgb="FF3F3F3F"/>
        <rFont val="Roboto"/>
      </rPr>
      <t>Évolution du chiffre d</t>
    </r>
    <r>
      <rPr>
        <b/>
        <sz val="11.5"/>
        <color rgb="FF3F3F3F"/>
        <rFont val="Roboto"/>
      </rPr>
      <t>'affaires en %</t>
    </r>
  </si>
  <si>
    <r>
      <rPr>
        <b/>
        <sz val="11.5"/>
        <color rgb="FF3F3F3F"/>
        <rFont val="Roboto"/>
      </rPr>
      <t>Évolution de la valeur moyenne des ventes en %</t>
    </r>
  </si>
  <si>
    <r>
      <rPr>
        <b/>
        <sz val="11.5"/>
        <color rgb="FF3F3F3F"/>
        <rFont val="Roboto"/>
      </rPr>
      <t>∆19/18</t>
    </r>
  </si>
  <si>
    <r>
      <rPr>
        <b/>
        <sz val="11.5"/>
        <color rgb="FF3F3F3F"/>
        <rFont val="Roboto"/>
      </rPr>
      <t>∆20/19</t>
    </r>
  </si>
  <si>
    <r>
      <rPr>
        <b/>
        <sz val="11.5"/>
        <color rgb="FF3F3F3F"/>
        <rFont val="Roboto"/>
      </rPr>
      <t>∆21/20</t>
    </r>
  </si>
  <si>
    <r>
      <rPr>
        <b/>
        <sz val="11.5"/>
        <color rgb="FF3F3F3F"/>
        <rFont val="Roboto"/>
      </rPr>
      <t>∆22/21</t>
    </r>
  </si>
  <si>
    <r>
      <rPr>
        <b/>
        <sz val="11.5"/>
        <color rgb="FF3F3F3F"/>
        <rFont val="Roboto"/>
      </rPr>
      <t>∆19/18</t>
    </r>
  </si>
  <si>
    <r>
      <rPr>
        <b/>
        <sz val="11.5"/>
        <color rgb="FF3F3F3F"/>
        <rFont val="Roboto"/>
      </rPr>
      <t>∆20/19</t>
    </r>
  </si>
  <si>
    <r>
      <rPr>
        <b/>
        <sz val="11.5"/>
        <color rgb="FF3F3F3F"/>
        <rFont val="Roboto"/>
      </rPr>
      <t>∆21/20</t>
    </r>
  </si>
  <si>
    <r>
      <rPr>
        <b/>
        <sz val="11.5"/>
        <color rgb="FF3F3F3F"/>
        <rFont val="Roboto"/>
      </rPr>
      <t>∆22/21</t>
    </r>
  </si>
  <si>
    <r>
      <rPr>
        <b/>
        <sz val="11.5"/>
        <color rgb="FF3F3F3F"/>
        <rFont val="Roboto"/>
      </rPr>
      <t>∆19/18</t>
    </r>
  </si>
  <si>
    <r>
      <rPr>
        <b/>
        <sz val="11.5"/>
        <color rgb="FF3F3F3F"/>
        <rFont val="Roboto"/>
      </rPr>
      <t>∆20/19</t>
    </r>
  </si>
  <si>
    <r>
      <rPr>
        <b/>
        <sz val="11.5"/>
        <color rgb="FF3F3F3F"/>
        <rFont val="Roboto"/>
      </rPr>
      <t>∆21/20</t>
    </r>
  </si>
  <si>
    <r>
      <rPr>
        <b/>
        <sz val="11.5"/>
        <color rgb="FF3F3F3F"/>
        <rFont val="Roboto"/>
      </rPr>
      <t>∆22/21</t>
    </r>
  </si>
  <si>
    <r>
      <rPr>
        <sz val="11.5"/>
        <color theme="1"/>
        <rFont val="Roboto"/>
      </rPr>
      <t>Huile d</t>
    </r>
    <r>
      <rPr>
        <sz val="11.5"/>
        <color theme="1"/>
        <rFont val="Roboto"/>
      </rPr>
      <t>'olive</t>
    </r>
  </si>
  <si>
    <r>
      <rPr>
        <sz val="11.5"/>
        <color rgb="FF3F3F3F"/>
        <rFont val="Roboto"/>
      </rPr>
      <t>Huile de colza</t>
    </r>
  </si>
  <si>
    <r>
      <rPr>
        <sz val="11.5"/>
        <color rgb="FF3F3F3F"/>
        <rFont val="Roboto"/>
      </rPr>
      <t>Huile de tournesol</t>
    </r>
  </si>
  <si>
    <r>
      <rPr>
        <sz val="11.5"/>
        <color rgb="FF3F3F3F"/>
        <rFont val="Roboto"/>
      </rPr>
      <t>Autres huiles</t>
    </r>
  </si>
  <si>
    <r>
      <rPr>
        <b/>
        <sz val="11.5"/>
        <color rgb="FF3F3F3F"/>
        <rFont val="Roboto"/>
      </rPr>
      <t>Total</t>
    </r>
  </si>
  <si>
    <r>
      <rPr>
        <b/>
        <sz val="11.5"/>
        <color theme="1"/>
        <rFont val="Roboto"/>
      </rPr>
      <t>Parts de marché des différentes huiles comestibles chez les détaillants</t>
    </r>
  </si>
  <si>
    <r>
      <rPr>
        <b/>
        <sz val="11.5"/>
        <color rgb="FF3F3F3F"/>
        <rFont val="Roboto"/>
      </rPr>
      <t>Parts de marché en 2022</t>
    </r>
  </si>
  <si>
    <r>
      <rPr>
        <b/>
        <sz val="11.5"/>
        <color rgb="FF3F3F3F"/>
        <rFont val="Roboto"/>
      </rPr>
      <t>Ch. affaires en millions fr.</t>
    </r>
  </si>
  <si>
    <r>
      <rPr>
        <b/>
        <sz val="11.5"/>
        <color rgb="FF3F3F3F"/>
        <rFont val="Roboto"/>
      </rPr>
      <t>Ventes en milliers de l</t>
    </r>
  </si>
  <si>
    <r>
      <rPr>
        <sz val="11.5"/>
        <color rgb="FF3F3F3F"/>
        <rFont val="Roboto"/>
      </rPr>
      <t>Huile d</t>
    </r>
    <r>
      <rPr>
        <sz val="11.5"/>
        <color rgb="FF3F3F3F"/>
        <rFont val="Roboto"/>
      </rPr>
      <t>'olive</t>
    </r>
  </si>
  <si>
    <r>
      <rPr>
        <sz val="11.5"/>
        <color rgb="FF3F3F3F"/>
        <rFont val="Roboto"/>
      </rPr>
      <t>Huile de colza</t>
    </r>
  </si>
  <si>
    <r>
      <rPr>
        <sz val="11.5"/>
        <color rgb="FF3F3F3F"/>
        <rFont val="Roboto"/>
      </rPr>
      <t>Huile de tournesol</t>
    </r>
  </si>
  <si>
    <r>
      <rPr>
        <sz val="11.5"/>
        <color rgb="FF3F3F3F"/>
        <rFont val="Roboto"/>
      </rPr>
      <t>Autres huiles</t>
    </r>
  </si>
  <si>
    <r>
      <rPr>
        <b/>
        <sz val="11.5"/>
        <color rgb="FF3F3F3F"/>
        <rFont val="Roboto"/>
      </rPr>
      <t>Total</t>
    </r>
  </si>
  <si>
    <r>
      <rPr>
        <b/>
        <sz val="11.5"/>
        <color rgb="FF3F3F3F"/>
        <rFont val="Roboto"/>
      </rPr>
      <t xml:space="preserve">en CHF </t>
    </r>
  </si>
  <si>
    <r>
      <rPr>
        <b/>
        <sz val="11.5"/>
        <color rgb="FF3F3F3F"/>
        <rFont val="Roboto"/>
      </rPr>
      <t>Année</t>
    </r>
  </si>
  <si>
    <r>
      <rPr>
        <b/>
        <sz val="11.5"/>
        <color rgb="FF3F3F3F"/>
        <rFont val="Roboto"/>
      </rPr>
      <t>Mois</t>
    </r>
  </si>
  <si>
    <r>
      <rPr>
        <b/>
        <sz val="11.5"/>
        <color rgb="FF3F3F3F"/>
        <rFont val="Roboto"/>
      </rPr>
      <t>Ø du prix mensuel AP</t>
    </r>
  </si>
  <si>
    <r>
      <rPr>
        <sz val="11.5"/>
        <color theme="1"/>
        <rFont val="Roboto"/>
      </rPr>
      <t>Colza</t>
    </r>
  </si>
  <si>
    <r>
      <rPr>
        <sz val="11.5"/>
        <color theme="1"/>
        <rFont val="Roboto"/>
      </rPr>
      <t>Huile de tournesol</t>
    </r>
  </si>
  <si>
    <r>
      <rPr>
        <b/>
        <sz val="11.5"/>
        <color rgb="FF3F3F3F"/>
        <rFont val="Roboto"/>
      </rPr>
      <t xml:space="preserve">en CHF </t>
    </r>
  </si>
  <si>
    <r>
      <rPr>
        <sz val="11"/>
        <color theme="1"/>
        <rFont val="Arial"/>
        <family val="2"/>
      </rPr>
      <t>Région linguistique</t>
    </r>
  </si>
  <si>
    <r>
      <rPr>
        <sz val="11.5"/>
        <color rgb="FF3F3F3F"/>
        <rFont val="Roboto"/>
      </rPr>
      <t>Suisse alémanique</t>
    </r>
  </si>
  <si>
    <r>
      <rPr>
        <sz val="11.5"/>
        <color rgb="FF3F3F3F"/>
        <rFont val="Roboto"/>
      </rPr>
      <t>Suisse romande</t>
    </r>
  </si>
  <si>
    <r>
      <rPr>
        <sz val="11"/>
        <color theme="1"/>
        <rFont val="Arial"/>
        <family val="2"/>
      </rPr>
      <t>Structure</t>
    </r>
  </si>
  <si>
    <r>
      <rPr>
        <sz val="11.5"/>
        <color rgb="FF3F3F3F"/>
        <rFont val="Roboto"/>
      </rPr>
      <t>ville</t>
    </r>
  </si>
  <si>
    <r>
      <rPr>
        <sz val="11.5"/>
        <color rgb="FF3F3F3F"/>
        <rFont val="Roboto"/>
      </rPr>
      <t>campagne</t>
    </r>
  </si>
  <si>
    <r>
      <rPr>
        <sz val="11"/>
        <color theme="1"/>
        <rFont val="Arial"/>
        <family val="2"/>
      </rPr>
      <t>Revenu des ménages</t>
    </r>
  </si>
  <si>
    <r>
      <rPr>
        <sz val="11.5"/>
        <color rgb="FF3F3F3F"/>
        <rFont val="Roboto"/>
      </rPr>
      <t>jusqu</t>
    </r>
    <r>
      <rPr>
        <sz val="11.5"/>
        <color rgb="FF3F3F3F"/>
        <rFont val="Roboto"/>
      </rPr>
      <t>'à 35 000 CHF</t>
    </r>
  </si>
  <si>
    <r>
      <rPr>
        <sz val="11.5"/>
        <color rgb="FF3F3F3F"/>
        <rFont val="Roboto"/>
      </rPr>
      <t>35 001 à 50 000 CHF</t>
    </r>
  </si>
  <si>
    <r>
      <rPr>
        <sz val="11.5"/>
        <color rgb="FF3F3F3F"/>
        <rFont val="Roboto"/>
      </rPr>
      <t>50 001 à 70 000 CHF</t>
    </r>
  </si>
  <si>
    <r>
      <rPr>
        <sz val="11.5"/>
        <color rgb="FF3F3F3F"/>
        <rFont val="Roboto"/>
      </rPr>
      <t>70 001 à 90 000 CHF</t>
    </r>
  </si>
  <si>
    <r>
      <rPr>
        <sz val="11.5"/>
        <color rgb="FF3F3F3F"/>
        <rFont val="Roboto"/>
      </rPr>
      <t>90 001 à 110 000 CHF</t>
    </r>
  </si>
  <si>
    <r>
      <rPr>
        <sz val="11.5"/>
        <color rgb="FF3F3F3F"/>
        <rFont val="Roboto"/>
      </rPr>
      <t>plus de 110 000 CHF</t>
    </r>
  </si>
  <si>
    <r>
      <rPr>
        <sz val="11"/>
        <color theme="1"/>
        <rFont val="Arial"/>
        <family val="2"/>
      </rPr>
      <t>Nombre d</t>
    </r>
    <r>
      <rPr>
        <sz val="11"/>
        <color theme="1"/>
        <rFont val="Arial"/>
        <family val="2"/>
      </rPr>
      <t>'enfants dans le ménage</t>
    </r>
  </si>
  <si>
    <r>
      <rPr>
        <sz val="11.5"/>
        <color rgb="FF3F3F3F"/>
        <rFont val="Roboto"/>
      </rPr>
      <t>1 enfant</t>
    </r>
  </si>
  <si>
    <r>
      <rPr>
        <sz val="11.5"/>
        <color rgb="FF3F3F3F"/>
        <rFont val="Roboto"/>
      </rPr>
      <t>2 enfants</t>
    </r>
  </si>
  <si>
    <r>
      <rPr>
        <sz val="11.5"/>
        <color rgb="FF3F3F3F"/>
        <rFont val="Roboto"/>
      </rPr>
      <t>3+ enfants</t>
    </r>
  </si>
  <si>
    <r>
      <rPr>
        <sz val="11.5"/>
        <color rgb="FF3F3F3F"/>
        <rFont val="Roboto"/>
      </rPr>
      <t>Age de la personne responsable du ménage</t>
    </r>
  </si>
  <si>
    <r>
      <rPr>
        <sz val="11.5"/>
        <color rgb="FF3F3F3F"/>
        <rFont val="Roboto"/>
      </rPr>
      <t>jusqu’à 34 ans</t>
    </r>
  </si>
  <si>
    <r>
      <rPr>
        <sz val="11.5"/>
        <color rgb="FF3F3F3F"/>
        <rFont val="Roboto"/>
      </rPr>
      <t>35 à 49 ans</t>
    </r>
  </si>
  <si>
    <r>
      <rPr>
        <sz val="11.5"/>
        <color rgb="FF3F3F3F"/>
        <rFont val="Roboto"/>
      </rPr>
      <t>50 à 64 ans</t>
    </r>
  </si>
  <si>
    <r>
      <rPr>
        <sz val="11.5"/>
        <color rgb="FF3F3F3F"/>
        <rFont val="Roboto"/>
      </rPr>
      <t>plus de 64 ans</t>
    </r>
  </si>
  <si>
    <r>
      <rPr>
        <b/>
        <sz val="11.5"/>
        <color rgb="FF3F3F3F"/>
        <rFont val="Roboto"/>
      </rPr>
      <t>en litres / en CHF</t>
    </r>
  </si>
  <si>
    <r>
      <rPr>
        <b/>
        <sz val="11.5"/>
        <color rgb="FF3F3F3F"/>
        <rFont val="Roboto"/>
      </rPr>
      <t>Quantité par ménage</t>
    </r>
  </si>
  <si>
    <r>
      <rPr>
        <sz val="11.5"/>
        <color rgb="FF3F3F3F"/>
        <rFont val="Roboto"/>
      </rPr>
      <t>Total</t>
    </r>
  </si>
  <si>
    <r>
      <rPr>
        <sz val="11.5"/>
        <color rgb="FF3F3F3F"/>
        <rFont val="Roboto"/>
      </rPr>
      <t>Huile de colza</t>
    </r>
  </si>
  <si>
    <r>
      <rPr>
        <sz val="11.5"/>
        <color rgb="FF3F3F3F"/>
        <rFont val="Roboto"/>
      </rPr>
      <t>Huile de tournesol</t>
    </r>
  </si>
  <si>
    <r>
      <rPr>
        <b/>
        <sz val="11.5"/>
        <color rgb="FF3F3F3F"/>
        <rFont val="Roboto"/>
      </rPr>
      <t>Dépenses par ménage</t>
    </r>
  </si>
  <si>
    <r>
      <rPr>
        <sz val="11.5"/>
        <color rgb="FF3F3F3F"/>
        <rFont val="Roboto"/>
      </rPr>
      <t>Total</t>
    </r>
  </si>
  <si>
    <r>
      <rPr>
        <sz val="11.5"/>
        <color rgb="FF3F3F3F"/>
        <rFont val="Roboto"/>
      </rPr>
      <t>Huile de colza</t>
    </r>
  </si>
  <si>
    <r>
      <rPr>
        <sz val="11.5"/>
        <color rgb="FF3F3F3F"/>
        <rFont val="Roboto"/>
      </rPr>
      <t>Huile de tournesol</t>
    </r>
  </si>
  <si>
    <r>
      <rPr>
        <b/>
        <sz val="11.5"/>
        <color rgb="FF3F3F3F"/>
        <rFont val="Roboto"/>
      </rPr>
      <t>Actes d</t>
    </r>
    <r>
      <rPr>
        <b/>
        <sz val="11.5"/>
        <color rgb="FF3F3F3F"/>
        <rFont val="Roboto"/>
      </rPr>
      <t>'achat par ménage</t>
    </r>
  </si>
  <si>
    <r>
      <rPr>
        <sz val="11.5"/>
        <color rgb="FF3F3F3F"/>
        <rFont val="Roboto"/>
      </rPr>
      <t>Total</t>
    </r>
  </si>
  <si>
    <r>
      <rPr>
        <sz val="11.5"/>
        <color rgb="FF3F3F3F"/>
        <rFont val="Roboto"/>
      </rPr>
      <t>Huile d’olives</t>
    </r>
  </si>
  <si>
    <r>
      <rPr>
        <sz val="11.5"/>
        <color rgb="FF3F3F3F"/>
        <rFont val="Roboto"/>
      </rPr>
      <t>Huile de colza</t>
    </r>
  </si>
  <si>
    <r>
      <rPr>
        <sz val="11.5"/>
        <color rgb="FF3F3F3F"/>
        <rFont val="Roboto"/>
      </rPr>
      <t>Huile de tournesol</t>
    </r>
  </si>
  <si>
    <r>
      <rPr>
        <b/>
        <sz val="11.5"/>
        <color rgb="FF3F3F3F"/>
        <rFont val="Roboto"/>
      </rPr>
      <t>Huile d’olives</t>
    </r>
  </si>
  <si>
    <r>
      <rPr>
        <sz val="11.5"/>
        <color rgb="FF3F3F3F"/>
        <rFont val="Roboto"/>
      </rPr>
      <t>Total</t>
    </r>
  </si>
  <si>
    <r>
      <rPr>
        <sz val="11.5"/>
        <color rgb="FF3F3F3F"/>
        <rFont val="Roboto"/>
      </rPr>
      <t>Bio</t>
    </r>
  </si>
  <si>
    <r>
      <rPr>
        <sz val="11.5"/>
        <color rgb="FF3F3F3F"/>
        <rFont val="Roboto"/>
      </rPr>
      <t>Non bio</t>
    </r>
  </si>
  <si>
    <r>
      <rPr>
        <sz val="11.5"/>
        <color rgb="FF3F3F3F"/>
        <rFont val="Roboto"/>
      </rPr>
      <t>Part bio</t>
    </r>
  </si>
  <si>
    <r>
      <rPr>
        <b/>
        <sz val="11.5"/>
        <color rgb="FF3F3F3F"/>
        <rFont val="Roboto"/>
      </rPr>
      <t>Huile de colza</t>
    </r>
  </si>
  <si>
    <r>
      <rPr>
        <sz val="11.5"/>
        <color rgb="FF3F3F3F"/>
        <rFont val="Roboto"/>
      </rPr>
      <t>Total</t>
    </r>
  </si>
  <si>
    <r>
      <rPr>
        <sz val="11.5"/>
        <color rgb="FF3F3F3F"/>
        <rFont val="Roboto"/>
      </rPr>
      <t>Bio</t>
    </r>
  </si>
  <si>
    <r>
      <rPr>
        <sz val="11.5"/>
        <color rgb="FF3F3F3F"/>
        <rFont val="Roboto"/>
      </rPr>
      <t>Non bio</t>
    </r>
  </si>
  <si>
    <r>
      <rPr>
        <sz val="11.5"/>
        <color rgb="FF3F3F3F"/>
        <rFont val="Roboto"/>
      </rPr>
      <t>Part bio</t>
    </r>
  </si>
  <si>
    <r>
      <rPr>
        <b/>
        <sz val="11.5"/>
        <color rgb="FF3F3F3F"/>
        <rFont val="Roboto"/>
      </rPr>
      <t>Huile de tournesol</t>
    </r>
  </si>
  <si>
    <r>
      <rPr>
        <sz val="11.5"/>
        <color rgb="FF3F3F3F"/>
        <rFont val="Roboto"/>
      </rPr>
      <t>Total</t>
    </r>
  </si>
  <si>
    <r>
      <rPr>
        <sz val="11.5"/>
        <color rgb="FF3F3F3F"/>
        <rFont val="Roboto"/>
      </rPr>
      <t>Bio</t>
    </r>
  </si>
  <si>
    <r>
      <rPr>
        <sz val="11.5"/>
        <color rgb="FF3F3F3F"/>
        <rFont val="Roboto"/>
      </rPr>
      <t>Non bio</t>
    </r>
  </si>
  <si>
    <r>
      <rPr>
        <sz val="11.5"/>
        <color rgb="FF3F3F3F"/>
        <rFont val="Roboto"/>
      </rPr>
      <t>Part bio</t>
    </r>
  </si>
  <si>
    <r>
      <rPr>
        <b/>
        <sz val="11.5"/>
        <color rgb="FF3F3F3F"/>
        <rFont val="Roboto"/>
      </rPr>
      <t>Huile de lin</t>
    </r>
  </si>
  <si>
    <r>
      <rPr>
        <sz val="11.5"/>
        <color rgb="FF3F3F3F"/>
        <rFont val="Roboto"/>
      </rPr>
      <t>Total</t>
    </r>
  </si>
  <si>
    <r>
      <rPr>
        <sz val="11.5"/>
        <color rgb="FF3F3F3F"/>
        <rFont val="Roboto"/>
      </rPr>
      <t>Bio</t>
    </r>
  </si>
  <si>
    <r>
      <rPr>
        <sz val="11.5"/>
        <color rgb="FF3F3F3F"/>
        <rFont val="Roboto"/>
      </rPr>
      <t>Non bio</t>
    </r>
  </si>
  <si>
    <r>
      <rPr>
        <sz val="11.5"/>
        <color rgb="FF3F3F3F"/>
        <rFont val="Roboto"/>
      </rPr>
      <t>Part bio</t>
    </r>
  </si>
  <si>
    <r>
      <rPr>
        <sz val="11.5"/>
        <color rgb="FF3F3F3F"/>
        <rFont val="Roboto"/>
      </rPr>
      <t>Total</t>
    </r>
  </si>
  <si>
    <r>
      <rPr>
        <sz val="11.5"/>
        <color rgb="FF3F3F3F"/>
        <rFont val="Roboto"/>
      </rPr>
      <t>Bio</t>
    </r>
  </si>
  <si>
    <r>
      <rPr>
        <sz val="11.5"/>
        <color rgb="FF3F3F3F"/>
        <rFont val="Roboto"/>
      </rPr>
      <t>Non bio</t>
    </r>
  </si>
  <si>
    <r>
      <rPr>
        <sz val="11.5"/>
        <color rgb="FF3F3F3F"/>
        <rFont val="Roboto"/>
      </rPr>
      <t>Part bio</t>
    </r>
  </si>
  <si>
    <r>
      <rPr>
        <b/>
        <sz val="11.5"/>
        <rFont val="Roboto"/>
      </rPr>
      <t>Demande et dépenses pour le pain frais selon les caractéristiques du ménage</t>
    </r>
  </si>
  <si>
    <r>
      <rPr>
        <b/>
        <sz val="11.5"/>
        <color rgb="FF3F3F3F"/>
        <rFont val="Roboto"/>
      </rPr>
      <t>en kg / en CHF</t>
    </r>
  </si>
  <si>
    <r>
      <rPr>
        <b/>
        <sz val="11.5"/>
        <color rgb="FF3F3F3F"/>
        <rFont val="Roboto"/>
      </rPr>
      <t>Quantité par ménage</t>
    </r>
  </si>
  <si>
    <r>
      <rPr>
        <b/>
        <sz val="11.5"/>
        <color rgb="FF3F3F3F"/>
        <rFont val="Roboto"/>
      </rPr>
      <t>Dépenses par ménage</t>
    </r>
  </si>
  <si>
    <r>
      <rPr>
        <b/>
        <sz val="11.5"/>
        <color rgb="FF3F3F3F"/>
        <rFont val="Roboto"/>
      </rPr>
      <t>Prix moyen par litre</t>
    </r>
  </si>
  <si>
    <r>
      <rPr>
        <sz val="11.5"/>
        <color rgb="FF3F3F3F"/>
        <rFont val="Roboto"/>
      </rPr>
      <t>Région linguistique</t>
    </r>
  </si>
  <si>
    <r>
      <rPr>
        <sz val="11.5"/>
        <color rgb="FF3F3F3F"/>
        <rFont val="Roboto"/>
      </rPr>
      <t>Suisse alémanique</t>
    </r>
  </si>
  <si>
    <r>
      <rPr>
        <sz val="11.5"/>
        <color rgb="FF3F3F3F"/>
        <rFont val="Roboto"/>
      </rPr>
      <t>Suisse romande</t>
    </r>
  </si>
  <si>
    <r>
      <rPr>
        <sz val="11.5"/>
        <color rgb="FF3F3F3F"/>
        <rFont val="Roboto"/>
      </rPr>
      <t>Structure</t>
    </r>
  </si>
  <si>
    <r>
      <rPr>
        <sz val="11.5"/>
        <color rgb="FF3F3F3F"/>
        <rFont val="Roboto"/>
      </rPr>
      <t>ville</t>
    </r>
  </si>
  <si>
    <r>
      <rPr>
        <sz val="11.5"/>
        <color rgb="FF3F3F3F"/>
        <rFont val="Roboto"/>
      </rPr>
      <t>campagne</t>
    </r>
  </si>
  <si>
    <r>
      <rPr>
        <sz val="11.5"/>
        <color rgb="FF3F3F3F"/>
        <rFont val="Roboto"/>
      </rPr>
      <t>Revenu des ménages</t>
    </r>
  </si>
  <si>
    <r>
      <rPr>
        <sz val="11.5"/>
        <color rgb="FF3F3F3F"/>
        <rFont val="Roboto"/>
      </rPr>
      <t>50 001 à 70 000 CHF</t>
    </r>
  </si>
  <si>
    <r>
      <rPr>
        <sz val="11.5"/>
        <color rgb="FF3F3F3F"/>
        <rFont val="Roboto"/>
      </rPr>
      <t>70 001 à 110 000 CHF</t>
    </r>
  </si>
  <si>
    <r>
      <rPr>
        <sz val="11.5"/>
        <color rgb="FF3F3F3F"/>
        <rFont val="Roboto"/>
      </rPr>
      <t>plus de 110 000 CHF</t>
    </r>
  </si>
  <si>
    <r>
      <rPr>
        <sz val="11.5"/>
        <color rgb="FF3F3F3F"/>
        <rFont val="Roboto"/>
      </rPr>
      <t>Nombre d</t>
    </r>
    <r>
      <rPr>
        <sz val="11.5"/>
        <color rgb="FF3F3F3F"/>
        <rFont val="Roboto"/>
      </rPr>
      <t>'enfants dans le ménage</t>
    </r>
  </si>
  <si>
    <r>
      <rPr>
        <sz val="11.5"/>
        <color rgb="FF3F3F3F"/>
        <rFont val="Roboto"/>
      </rPr>
      <t>sans enfants</t>
    </r>
  </si>
  <si>
    <r>
      <rPr>
        <sz val="11.5"/>
        <color rgb="FF3F3F3F"/>
        <rFont val="Roboto"/>
      </rPr>
      <t>1 enfant</t>
    </r>
  </si>
  <si>
    <r>
      <rPr>
        <sz val="11.5"/>
        <color rgb="FF3F3F3F"/>
        <rFont val="Roboto"/>
      </rPr>
      <t>2 enfants</t>
    </r>
  </si>
  <si>
    <r>
      <rPr>
        <sz val="11.5"/>
        <color rgb="FF3F3F3F"/>
        <rFont val="Roboto"/>
      </rPr>
      <t>3+ enfants</t>
    </r>
  </si>
  <si>
    <r>
      <rPr>
        <sz val="11.5"/>
        <color rgb="FF3F3F3F"/>
        <rFont val="Roboto"/>
      </rPr>
      <t>Age de la personne responsable du ménage</t>
    </r>
  </si>
  <si>
    <r>
      <rPr>
        <sz val="11.5"/>
        <color rgb="FF3F3F3F"/>
        <rFont val="Roboto"/>
      </rPr>
      <t>jusqu’à 34 ans</t>
    </r>
  </si>
  <si>
    <r>
      <rPr>
        <sz val="11.5"/>
        <color rgb="FF3F3F3F"/>
        <rFont val="Roboto"/>
      </rPr>
      <t>35 à 49 ans</t>
    </r>
  </si>
  <si>
    <r>
      <rPr>
        <sz val="11.5"/>
        <color rgb="FF3F3F3F"/>
        <rFont val="Roboto"/>
      </rPr>
      <t>50 à 64 ans</t>
    </r>
  </si>
  <si>
    <r>
      <rPr>
        <sz val="11.5"/>
        <color rgb="FF3F3F3F"/>
        <rFont val="Roboto"/>
      </rPr>
      <t>plus de 64 ans</t>
    </r>
  </si>
  <si>
    <r>
      <rPr>
        <b/>
        <sz val="11.5"/>
        <rFont val="Roboto"/>
      </rPr>
      <t>Evolution des prix à la production autrichiens par rapport à la cotation en bourse MATIF</t>
    </r>
  </si>
  <si>
    <r>
      <rPr>
        <b/>
        <sz val="11.5"/>
        <color rgb="FF3F3F3F"/>
        <rFont val="Roboto"/>
      </rPr>
      <t xml:space="preserve">Cotation des graines de colza </t>
    </r>
  </si>
  <si>
    <r>
      <rPr>
        <b/>
        <sz val="11.5"/>
        <color rgb="FF3F3F3F"/>
        <rFont val="Roboto"/>
      </rPr>
      <t>Prix à la production</t>
    </r>
  </si>
  <si>
    <r>
      <rPr>
        <b/>
        <sz val="11.5"/>
        <color rgb="FF3F3F3F"/>
        <rFont val="Roboto"/>
      </rPr>
      <t>Mois</t>
    </r>
  </si>
  <si>
    <r>
      <rPr>
        <b/>
        <sz val="11.5"/>
        <color rgb="FF3F3F3F"/>
        <rFont val="Roboto"/>
      </rPr>
      <t>en euro/t</t>
    </r>
  </si>
  <si>
    <r>
      <rPr>
        <b/>
        <sz val="11.5"/>
        <color rgb="FF3F3F3F"/>
        <rFont val="Roboto"/>
      </rPr>
      <t>en CHF/t</t>
    </r>
  </si>
  <si>
    <r>
      <rPr>
        <b/>
        <sz val="11.5"/>
        <color rgb="FF3F3F3F"/>
        <rFont val="Roboto"/>
      </rPr>
      <t xml:space="preserve"> Autriche</t>
    </r>
  </si>
  <si>
    <t>Dépenses pour les huiles comestibles selon les caractéristiques du ménage</t>
  </si>
  <si>
    <t>Demande et dépenses pour les huiles comestibles</t>
  </si>
  <si>
    <t>Demande en huiles comestibles bio</t>
  </si>
  <si>
    <t>Huiles comestibles, total</t>
  </si>
  <si>
    <t>Huile d’olive</t>
  </si>
  <si>
    <t>sans enfants</t>
  </si>
  <si>
    <t>Huile de graines de courge</t>
  </si>
  <si>
    <t>Huile de tournesol</t>
  </si>
  <si>
    <t>Prix moyen mensuel des huile de tournesol</t>
  </si>
  <si>
    <t>Ø du prix mensuel actuel</t>
  </si>
  <si>
    <t>Ø du prix annuel actuel</t>
  </si>
  <si>
    <t>Évolutions des ventes d'huiles comestibles dans le commerce de détail suisse</t>
  </si>
  <si>
    <t>en 1000 litres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</si>
</sst>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#\ ##0"/>
    <numFmt numFmtId="165" formatCode="_ * #\ ##0_ ;_ * \-#\ ##0_ ;_ * &quot;-&quot;??_ ;_ @_ "/>
    <numFmt numFmtId="166" formatCode="#\ ##0.00"/>
    <numFmt numFmtId="167" formatCode="\+\ 0.0;\-\ 0.0;\ \ 0.0"/>
    <numFmt numFmtId="168" formatCode="mm\ yyyy"/>
    <numFmt numFmtId="169" formatCode="0.0000000"/>
    <numFmt numFmtId="170" formatCode="0.0%"/>
    <numFmt numFmtId="171" formatCode="#\ ###\ ##0.00"/>
  </numFmts>
  <fonts count="24" x14ac:knownFonts="1">
    <font>
      <sz val="11"/>
      <color theme="1"/>
      <name val="Roboto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.5"/>
      <color rgb="FF3F3F3F"/>
      <name val="Roboto"/>
    </font>
    <font>
      <sz val="8"/>
      <name val="Arial"/>
      <family val="2"/>
    </font>
    <font>
      <sz val="11"/>
      <color theme="1"/>
      <name val="Roboto"/>
    </font>
    <font>
      <sz val="10"/>
      <name val="Arial"/>
      <family val="2"/>
    </font>
    <font>
      <sz val="11"/>
      <color theme="1"/>
      <name val="Roboto"/>
      <family val="2"/>
      <scheme val="minor"/>
    </font>
    <font>
      <b/>
      <sz val="11.5"/>
      <color theme="1"/>
      <name val="Roboto"/>
    </font>
    <font>
      <sz val="11.5"/>
      <color theme="1"/>
      <name val="Roboto"/>
    </font>
    <font>
      <sz val="11.5"/>
      <name val="Roboto"/>
    </font>
    <font>
      <sz val="11.5"/>
      <color rgb="FF3F3F3F"/>
      <name val="Roboto"/>
    </font>
    <font>
      <b/>
      <sz val="11.5"/>
      <name val="Roboto"/>
    </font>
    <font>
      <sz val="11"/>
      <color rgb="FF000000"/>
      <name val="Roboto"/>
      <family val="2"/>
      <scheme val="minor"/>
    </font>
    <font>
      <sz val="11"/>
      <color rgb="FF3F3F3F"/>
      <name val="Roboto"/>
    </font>
    <font>
      <sz val="8"/>
      <color theme="1"/>
      <name val="Roboto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theme="1"/>
      <name val="Roboto"/>
    </font>
    <font>
      <sz val="11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A8F1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6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7" fillId="0" borderId="0"/>
    <xf numFmtId="9" fontId="11" fillId="0" borderId="0" applyFont="0" applyFill="0" applyBorder="0" applyAlignment="0" applyProtection="0"/>
    <xf numFmtId="0" fontId="19" fillId="0" borderId="0">
      <alignment vertical="center" wrapText="1"/>
    </xf>
    <xf numFmtId="0" fontId="10" fillId="0" borderId="0"/>
    <xf numFmtId="0" fontId="10" fillId="0" borderId="0"/>
    <xf numFmtId="0" fontId="20" fillId="0" borderId="0"/>
    <xf numFmtId="0" fontId="20" fillId="0" borderId="0"/>
    <xf numFmtId="0" fontId="21" fillId="0" borderId="0"/>
    <xf numFmtId="0" fontId="2" fillId="0" borderId="0"/>
    <xf numFmtId="43" fontId="11" fillId="0" borderId="0" applyFont="0" applyFill="0" applyBorder="0" applyAlignment="0" applyProtection="0"/>
  </cellStyleXfs>
  <cellXfs count="73">
    <xf numFmtId="0" fontId="0" fillId="0" borderId="0" xfId="0"/>
    <xf numFmtId="0" fontId="9" fillId="2" borderId="0" xfId="5" applyFont="1" applyFill="1"/>
    <xf numFmtId="0" fontId="9" fillId="2" borderId="0" xfId="0" applyFont="1" applyFill="1"/>
    <xf numFmtId="0" fontId="7" fillId="3" borderId="0" xfId="5" applyFont="1" applyFill="1"/>
    <xf numFmtId="0" fontId="13" fillId="2" borderId="0" xfId="5" applyFont="1" applyFill="1"/>
    <xf numFmtId="0" fontId="12" fillId="2" borderId="0" xfId="5" applyFont="1" applyFill="1"/>
    <xf numFmtId="0" fontId="13" fillId="2" borderId="0" xfId="5" applyFont="1" applyFill="1" applyBorder="1"/>
    <xf numFmtId="0" fontId="15" fillId="2" borderId="0" xfId="5" applyFont="1" applyFill="1" applyBorder="1"/>
    <xf numFmtId="0" fontId="15" fillId="2" borderId="0" xfId="5" applyFont="1" applyFill="1"/>
    <xf numFmtId="0" fontId="16" fillId="0" borderId="0" xfId="10" applyFont="1"/>
    <xf numFmtId="2" fontId="15" fillId="2" borderId="0" xfId="2" applyNumberFormat="1" applyFont="1" applyFill="1" applyBorder="1" applyAlignment="1">
      <alignment horizontal="right"/>
    </xf>
    <xf numFmtId="164" fontId="14" fillId="2" borderId="0" xfId="2" applyNumberFormat="1" applyFont="1" applyFill="1" applyBorder="1" applyAlignment="1">
      <alignment horizontal="right"/>
    </xf>
    <xf numFmtId="0" fontId="7" fillId="4" borderId="0" xfId="0" applyFont="1" applyFill="1"/>
    <xf numFmtId="0" fontId="15" fillId="2" borderId="0" xfId="2" applyFont="1" applyFill="1" applyBorder="1" applyAlignment="1">
      <alignment horizontal="right"/>
    </xf>
    <xf numFmtId="0" fontId="15" fillId="2" borderId="0" xfId="2" applyFont="1" applyFill="1" applyBorder="1" applyAlignment="1"/>
    <xf numFmtId="2" fontId="15" fillId="2" borderId="0" xfId="5" applyNumberFormat="1" applyFont="1" applyFill="1" applyBorder="1"/>
    <xf numFmtId="2" fontId="15" fillId="2" borderId="0" xfId="5" applyNumberFormat="1" applyFont="1" applyFill="1"/>
    <xf numFmtId="165" fontId="15" fillId="2" borderId="0" xfId="2" applyNumberFormat="1" applyFont="1" applyFill="1" applyBorder="1" applyAlignment="1"/>
    <xf numFmtId="165" fontId="15" fillId="2" borderId="0" xfId="2" applyNumberFormat="1" applyFont="1" applyFill="1" applyBorder="1" applyAlignment="1">
      <alignment horizontal="right"/>
    </xf>
    <xf numFmtId="0" fontId="7" fillId="3" borderId="0" xfId="5" applyFont="1" applyFill="1" applyBorder="1"/>
    <xf numFmtId="164" fontId="7" fillId="3" borderId="0" xfId="5" applyNumberFormat="1" applyFont="1" applyFill="1" applyBorder="1"/>
    <xf numFmtId="43" fontId="15" fillId="2" borderId="0" xfId="2" applyNumberFormat="1" applyFont="1" applyFill="1" applyBorder="1" applyAlignment="1"/>
    <xf numFmtId="43" fontId="15" fillId="2" borderId="0" xfId="2" applyNumberFormat="1" applyFont="1" applyFill="1" applyBorder="1" applyAlignment="1">
      <alignment horizontal="right"/>
    </xf>
    <xf numFmtId="166" fontId="7" fillId="3" borderId="0" xfId="5" applyNumberFormat="1" applyFont="1" applyFill="1" applyBorder="1"/>
    <xf numFmtId="0" fontId="7" fillId="3" borderId="0" xfId="5" quotePrefix="1" applyFont="1" applyFill="1" applyAlignment="1">
      <alignment horizontal="right"/>
    </xf>
    <xf numFmtId="167" fontId="15" fillId="2" borderId="0" xfId="2" applyNumberFormat="1" applyFont="1" applyFill="1" applyBorder="1" applyAlignment="1">
      <alignment horizontal="right"/>
    </xf>
    <xf numFmtId="167" fontId="7" fillId="3" borderId="0" xfId="5" applyNumberFormat="1" applyFont="1" applyFill="1"/>
    <xf numFmtId="166" fontId="15" fillId="2" borderId="0" xfId="2" applyNumberFormat="1" applyFont="1" applyFill="1" applyBorder="1" applyAlignment="1">
      <alignment horizontal="right"/>
    </xf>
    <xf numFmtId="166" fontId="7" fillId="3" borderId="0" xfId="5" applyNumberFormat="1" applyFont="1" applyFill="1"/>
    <xf numFmtId="0" fontId="7" fillId="3" borderId="0" xfId="5" quotePrefix="1" applyFont="1" applyFill="1" applyBorder="1" applyAlignment="1">
      <alignment horizontal="right"/>
    </xf>
    <xf numFmtId="167" fontId="7" fillId="3" borderId="0" xfId="5" applyNumberFormat="1" applyFont="1" applyFill="1" applyBorder="1"/>
    <xf numFmtId="165" fontId="7" fillId="3" borderId="0" xfId="5" applyNumberFormat="1" applyFont="1" applyFill="1" applyBorder="1"/>
    <xf numFmtId="0" fontId="12" fillId="2" borderId="0" xfId="5" applyFont="1" applyFill="1" applyBorder="1"/>
    <xf numFmtId="0" fontId="18" fillId="2" borderId="0" xfId="5" applyFont="1" applyFill="1"/>
    <xf numFmtId="0" fontId="15" fillId="2" borderId="0" xfId="5" applyFont="1" applyFill="1" applyBorder="1" applyAlignment="1"/>
    <xf numFmtId="168" fontId="7" fillId="3" borderId="0" xfId="5" applyNumberFormat="1" applyFont="1" applyFill="1" applyAlignment="1">
      <alignment horizontal="right"/>
    </xf>
    <xf numFmtId="166" fontId="15" fillId="2" borderId="0" xfId="2" applyNumberFormat="1" applyFont="1" applyFill="1" applyBorder="1" applyAlignment="1"/>
    <xf numFmtId="168" fontId="15" fillId="2" borderId="0" xfId="5" applyNumberFormat="1" applyFont="1" applyFill="1" applyBorder="1"/>
    <xf numFmtId="0" fontId="9" fillId="2" borderId="0" xfId="8" applyFont="1" applyFill="1"/>
    <xf numFmtId="0" fontId="13" fillId="2" borderId="0" xfId="9" applyFont="1" applyFill="1" applyBorder="1"/>
    <xf numFmtId="0" fontId="14" fillId="2" borderId="0" xfId="5" applyFont="1" applyFill="1"/>
    <xf numFmtId="166" fontId="18" fillId="2" borderId="0" xfId="5" applyNumberFormat="1" applyFont="1" applyFill="1"/>
    <xf numFmtId="164" fontId="15" fillId="2" borderId="0" xfId="2" applyNumberFormat="1" applyFont="1" applyFill="1" applyBorder="1" applyAlignment="1">
      <alignment horizontal="left"/>
    </xf>
    <xf numFmtId="164" fontId="7" fillId="2" borderId="0" xfId="2" applyNumberFormat="1" applyFont="1" applyFill="1" applyBorder="1" applyAlignment="1">
      <alignment horizontal="left"/>
    </xf>
    <xf numFmtId="0" fontId="7" fillId="3" borderId="0" xfId="5" applyFont="1" applyFill="1" applyBorder="1" applyAlignment="1"/>
    <xf numFmtId="0" fontId="13" fillId="3" borderId="0" xfId="5" applyFont="1" applyFill="1"/>
    <xf numFmtId="169" fontId="18" fillId="2" borderId="0" xfId="5" applyNumberFormat="1" applyFont="1" applyFill="1"/>
    <xf numFmtId="0" fontId="7" fillId="2" borderId="0" xfId="0" applyFont="1" applyFill="1"/>
    <xf numFmtId="2" fontId="13" fillId="2" borderId="0" xfId="5" applyNumberFormat="1" applyFont="1" applyFill="1"/>
    <xf numFmtId="2" fontId="0" fillId="0" borderId="0" xfId="0" applyNumberFormat="1"/>
    <xf numFmtId="170" fontId="0" fillId="0" borderId="0" xfId="12" applyNumberFormat="1" applyFont="1"/>
    <xf numFmtId="0" fontId="16" fillId="2" borderId="0" xfId="4" applyFont="1" applyFill="1"/>
    <xf numFmtId="0" fontId="15" fillId="2" borderId="0" xfId="4" applyFont="1" applyFill="1"/>
    <xf numFmtId="0" fontId="13" fillId="2" borderId="0" xfId="4" applyFont="1" applyFill="1"/>
    <xf numFmtId="0" fontId="7" fillId="5" borderId="0" xfId="4" applyFont="1" applyFill="1" applyAlignment="1">
      <alignment horizontal="left"/>
    </xf>
    <xf numFmtId="0" fontId="7" fillId="5" borderId="0" xfId="4" applyFont="1" applyFill="1"/>
    <xf numFmtId="1" fontId="15" fillId="2" borderId="0" xfId="2" applyNumberFormat="1" applyFont="1" applyFill="1" applyBorder="1" applyAlignment="1">
      <alignment horizontal="right"/>
    </xf>
    <xf numFmtId="164" fontId="15" fillId="2" borderId="0" xfId="4" applyNumberFormat="1" applyFont="1" applyFill="1"/>
    <xf numFmtId="171" fontId="15" fillId="2" borderId="0" xfId="4" applyNumberFormat="1" applyFont="1" applyFill="1"/>
    <xf numFmtId="171" fontId="15" fillId="2" borderId="0" xfId="2" applyNumberFormat="1" applyFont="1" applyFill="1" applyBorder="1" applyAlignment="1">
      <alignment horizontal="right"/>
    </xf>
    <xf numFmtId="1" fontId="15" fillId="2" borderId="0" xfId="4" applyNumberFormat="1" applyFont="1" applyFill="1"/>
    <xf numFmtId="0" fontId="2" fillId="0" borderId="0" xfId="19"/>
    <xf numFmtId="171" fontId="15" fillId="0" borderId="0" xfId="19" applyNumberFormat="1" applyFont="1"/>
    <xf numFmtId="0" fontId="7" fillId="4" borderId="0" xfId="19" applyFont="1" applyFill="1"/>
    <xf numFmtId="43" fontId="15" fillId="2" borderId="0" xfId="20" applyFont="1" applyFill="1"/>
    <xf numFmtId="43" fontId="15" fillId="2" borderId="0" xfId="20" applyFont="1" applyFill="1" applyBorder="1" applyAlignment="1">
      <alignment horizontal="right"/>
    </xf>
    <xf numFmtId="0" fontId="7" fillId="2" borderId="0" xfId="4" applyFont="1" applyFill="1"/>
    <xf numFmtId="9" fontId="18" fillId="2" borderId="0" xfId="12" applyFont="1" applyFill="1"/>
    <xf numFmtId="170" fontId="18" fillId="2" borderId="0" xfId="12" applyNumberFormat="1" applyFont="1" applyFill="1"/>
    <xf numFmtId="43" fontId="2" fillId="0" borderId="0" xfId="19" applyNumberFormat="1"/>
    <xf numFmtId="9" fontId="15" fillId="2" borderId="0" xfId="12" applyFont="1" applyFill="1" applyBorder="1" applyAlignment="1">
      <alignment horizontal="right"/>
    </xf>
    <xf numFmtId="0" fontId="22" fillId="6" borderId="0" xfId="0" applyFont="1" applyFill="1"/>
    <xf numFmtId="2" fontId="23" fillId="0" borderId="0" xfId="0" applyNumberFormat="1" applyFont="1"/>
  </cellXfs>
  <cellStyles count="21">
    <cellStyle name="Komma" xfId="20" builtinId="3"/>
    <cellStyle name="Komma 10 2 5 2 2" xfId="3" xr:uid="{00000000-0005-0000-0000-000000000000}"/>
    <cellStyle name="Normal 2" xfId="14" xr:uid="{00000000-0005-0000-0000-000003000000}"/>
    <cellStyle name="Prozent" xfId="12" builtinId="5"/>
    <cellStyle name="Standard" xfId="0" builtinId="0"/>
    <cellStyle name="Standard 11" xfId="11" xr:uid="{00000000-0005-0000-0000-000005000000}"/>
    <cellStyle name="Standard 2" xfId="5" xr:uid="{00000000-0005-0000-0000-000006000000}"/>
    <cellStyle name="Standard 2 2" xfId="6" xr:uid="{00000000-0005-0000-0000-000007000000}"/>
    <cellStyle name="Standard 2 2 2" xfId="9" xr:uid="{00000000-0005-0000-0000-000008000000}"/>
    <cellStyle name="Standard 2 3" xfId="7" xr:uid="{00000000-0005-0000-0000-000009000000}"/>
    <cellStyle name="Standard 2 3 2" xfId="10" xr:uid="{00000000-0005-0000-0000-00000A000000}"/>
    <cellStyle name="Standard 2 4" xfId="15" xr:uid="{00000000-0005-0000-0000-00000B000000}"/>
    <cellStyle name="Standard 3" xfId="4" xr:uid="{00000000-0005-0000-0000-00000C000000}"/>
    <cellStyle name="Standard 3 2" xfId="16" xr:uid="{00000000-0005-0000-0000-00000D000000}"/>
    <cellStyle name="Standard 4" xfId="1" xr:uid="{00000000-0005-0000-0000-00000E000000}"/>
    <cellStyle name="Standard 4 2" xfId="8" xr:uid="{00000000-0005-0000-0000-00000F000000}"/>
    <cellStyle name="Standard 4 3" xfId="17" xr:uid="{00000000-0005-0000-0000-000010000000}"/>
    <cellStyle name="Standard 5" xfId="18" xr:uid="{00000000-0005-0000-0000-000011000000}"/>
    <cellStyle name="Standard 6" xfId="13" xr:uid="{00000000-0005-0000-0000-000012000000}"/>
    <cellStyle name="Standard 7" xfId="19" xr:uid="{00000000-0005-0000-0000-000013000000}"/>
    <cellStyle name="Standard_Volumes" xfId="2" xr:uid="{00000000-0005-0000-0000-000014000000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4CA5E"/>
      <color rgb="FFAA8F1F"/>
      <color rgb="FFF2DE88"/>
      <color rgb="FFCBA816"/>
      <color rgb="FFF7EBB6"/>
      <color rgb="FFEDD15A"/>
      <color rgb="FF3F3F3F"/>
      <color rgb="FF202C40"/>
      <color rgb="FFD9D9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47426058037384E-3"/>
          <c:y val="0.58422017260659054"/>
          <c:w val="0.99700193978646068"/>
          <c:h val="0.28865728118613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'Commerce de détail suisse'!$G$15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7EBB6"/>
            </a:solidFill>
          </c:spPr>
          <c:invertIfNegative val="0"/>
          <c:dLbls>
            <c:dLbl>
              <c:idx val="0"/>
              <c:layout>
                <c:manualLayout>
                  <c:x val="-8.3162430846310826E-3"/>
                  <c:y val="-1.7965979076619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3B-4FF3-BF09-1D644AAE6D5D}"/>
                </c:ext>
              </c:extLst>
            </c:dLbl>
            <c:dLbl>
              <c:idx val="1"/>
              <c:layout>
                <c:manualLayout>
                  <c:x val="-8.3162430846310826E-3"/>
                  <c:y val="-1.7965979076620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3B-4FF3-BF09-1D644AAE6D5D}"/>
                </c:ext>
              </c:extLst>
            </c:dLbl>
            <c:dLbl>
              <c:idx val="2"/>
              <c:layout>
                <c:manualLayout>
                  <c:x val="-1.2428330162397668E-2"/>
                  <c:y val="9.9954518295514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3B-4FF3-BF09-1D644AAE6D5D}"/>
                </c:ext>
              </c:extLst>
            </c:dLbl>
            <c:dLbl>
              <c:idx val="3"/>
              <c:layout>
                <c:manualLayout>
                  <c:x val="-1.2407915226996939E-2"/>
                  <c:y val="1.360459537055811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3B-4FF3-BF09-1D644AAE6D5D}"/>
                </c:ext>
              </c:extLst>
            </c:dLbl>
            <c:numFmt formatCode="#\ #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0" i="0" u="none" strike="noStrike" kern="120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suisse'!$G$16:$G$19</c:f>
              <c:numCache>
                <c:formatCode>_(* #,##0.00_);_(* \(#,##0.00\);_(* "-"??_);_(@_)</c:formatCode>
                <c:ptCount val="4"/>
                <c:pt idx="0">
                  <c:v>92.560045599999995</c:v>
                </c:pt>
                <c:pt idx="1">
                  <c:v>22.499424000000001</c:v>
                </c:pt>
                <c:pt idx="2">
                  <c:v>21.4911143</c:v>
                </c:pt>
                <c:pt idx="3">
                  <c:v>32.452419699999986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726E-4BB7-8F7E-2DFC3C39770E}"/>
            </c:ext>
          </c:extLst>
        </c:ser>
        <c:ser>
          <c:idx val="1"/>
          <c:order val="1"/>
          <c:tx>
            <c:strRef>
              <c:f>'Commerce de détail suisse'!$H$15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2DE88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1398168568288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3B-4FF3-BF09-1D644AAE6D5D}"/>
                </c:ext>
              </c:extLst>
            </c:dLbl>
            <c:dLbl>
              <c:idx val="1"/>
              <c:layout>
                <c:manualLayout>
                  <c:x val="-3.6935778703318304E-3"/>
                  <c:y val="3.861717080572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3B-4FF3-BF09-1D644AAE6D5D}"/>
                </c:ext>
              </c:extLst>
            </c:dLbl>
            <c:dLbl>
              <c:idx val="2"/>
              <c:layout>
                <c:manualLayout>
                  <c:x val="-8.1519397368004891E-3"/>
                  <c:y val="1.79667088950227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3B-4FF3-BF09-1D644AAE6D5D}"/>
                </c:ext>
              </c:extLst>
            </c:dLbl>
            <c:dLbl>
              <c:idx val="3"/>
              <c:layout>
                <c:manualLayout>
                  <c:x val="-1.3837584135008426E-4"/>
                  <c:y val="1.159586316820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D6-483E-9F7B-FBC0F852D9EA}"/>
                </c:ext>
              </c:extLst>
            </c:dLbl>
            <c:numFmt formatCode="#\ #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suisse'!$H$16:$H$19</c:f>
              <c:numCache>
                <c:formatCode>_(* #,##0.00_);_(* \(#,##0.00\);_(* "-"??_);_(@_)</c:formatCode>
                <c:ptCount val="4"/>
                <c:pt idx="0">
                  <c:v>93.799784000000002</c:v>
                </c:pt>
                <c:pt idx="1">
                  <c:v>22.2468127</c:v>
                </c:pt>
                <c:pt idx="2">
                  <c:v>22.4231272</c:v>
                </c:pt>
                <c:pt idx="3">
                  <c:v>32.058662699999985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726E-4BB7-8F7E-2DFC3C39770E}"/>
            </c:ext>
          </c:extLst>
        </c:ser>
        <c:ser>
          <c:idx val="2"/>
          <c:order val="2"/>
          <c:tx>
            <c:strRef>
              <c:f>'Commerce de détail suisse'!$I$15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4CA5E"/>
            </a:solidFill>
          </c:spPr>
          <c:invertIfNegative val="0"/>
          <c:dLbls>
            <c:dLbl>
              <c:idx val="0"/>
              <c:layout>
                <c:manualLayout>
                  <c:x val="-3.89053087672347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3B-4FF3-BF09-1D644AAE6D5D}"/>
                </c:ext>
              </c:extLst>
            </c:dLbl>
            <c:dLbl>
              <c:idx val="1"/>
              <c:layout>
                <c:manualLayout>
                  <c:x val="0"/>
                  <c:y val="5.1193597455523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D6-483E-9F7B-FBC0F852D9EA}"/>
                </c:ext>
              </c:extLst>
            </c:dLbl>
            <c:dLbl>
              <c:idx val="2"/>
              <c:layout>
                <c:manualLayout>
                  <c:x val="0"/>
                  <c:y val="-7.861417447611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87-4083-97EF-959ADAA897B3}"/>
                </c:ext>
              </c:extLst>
            </c:dLbl>
            <c:dLbl>
              <c:idx val="3"/>
              <c:layout>
                <c:manualLayout>
                  <c:x val="-1.0229180355914263E-2"/>
                  <c:y val="-2.6005473186544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D6-483E-9F7B-FBC0F852D9EA}"/>
                </c:ext>
              </c:extLst>
            </c:dLbl>
            <c:numFmt formatCode="#\ #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suisse'!$I$16:$I$19</c:f>
              <c:numCache>
                <c:formatCode>_(* #,##0.00_);_(* \(#,##0.00\);_(* "-"??_);_(@_)</c:formatCode>
                <c:ptCount val="4"/>
                <c:pt idx="0">
                  <c:v>124.8920648</c:v>
                </c:pt>
                <c:pt idx="1">
                  <c:v>27.067284000000001</c:v>
                </c:pt>
                <c:pt idx="2">
                  <c:v>27.694659899999998</c:v>
                </c:pt>
                <c:pt idx="3">
                  <c:v>41.405040099999994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726E-4BB7-8F7E-2DFC3C39770E}"/>
            </c:ext>
          </c:extLst>
        </c:ser>
        <c:ser>
          <c:idx val="3"/>
          <c:order val="3"/>
          <c:tx>
            <c:strRef>
              <c:f>'Commerce de détail suisse'!$J$15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BA816"/>
            </a:solidFill>
          </c:spPr>
          <c:invertIfNegative val="0"/>
          <c:dLbls>
            <c:dLbl>
              <c:idx val="0"/>
              <c:layout>
                <c:manualLayout>
                  <c:x val="2.0688670748076651E-3"/>
                  <c:y val="-1.795242334149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D6-483E-9F7B-FBC0F852D9EA}"/>
                </c:ext>
              </c:extLst>
            </c:dLbl>
            <c:dLbl>
              <c:idx val="1"/>
              <c:layout>
                <c:manualLayout>
                  <c:x val="2.0939715601584739E-3"/>
                  <c:y val="-1.2347156202655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D6-483E-9F7B-FBC0F852D9EA}"/>
                </c:ext>
              </c:extLst>
            </c:dLbl>
            <c:dLbl>
              <c:idx val="3"/>
              <c:layout>
                <c:manualLayout>
                  <c:x val="0"/>
                  <c:y val="-8.2645634225996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D6-483E-9F7B-FBC0F852D9EA}"/>
                </c:ext>
              </c:extLst>
            </c:dLbl>
            <c:numFmt formatCode="#\ #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suisse'!$J$16:$J$19</c:f>
              <c:numCache>
                <c:formatCode>_(* #,##0.00_);_(* \(#,##0.00\);_(* "-"??_);_(@_)</c:formatCode>
                <c:ptCount val="4"/>
                <c:pt idx="0">
                  <c:v>115.88634540000001</c:v>
                </c:pt>
                <c:pt idx="1">
                  <c:v>27.363525199999998</c:v>
                </c:pt>
                <c:pt idx="2">
                  <c:v>27.441686399999998</c:v>
                </c:pt>
                <c:pt idx="3">
                  <c:v>38.918275999999999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80BE-4990-AA20-CB99FF5AA832}"/>
            </c:ext>
          </c:extLst>
        </c:ser>
        <c:ser>
          <c:idx val="4"/>
          <c:order val="4"/>
          <c:tx>
            <c:strRef>
              <c:f>'Commerce de détail suisse'!$K$15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A8F1F"/>
            </a:solidFill>
          </c:spPr>
          <c:invertIfNegative val="0"/>
          <c:dLbls>
            <c:dLbl>
              <c:idx val="0"/>
              <c:layout>
                <c:manualLayout>
                  <c:x val="9.4791285027267507E-3"/>
                  <c:y val="1.113487929280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3B-4FF3-BF09-1D644AAE6D5D}"/>
                </c:ext>
              </c:extLst>
            </c:dLbl>
            <c:dLbl>
              <c:idx val="1"/>
              <c:layout>
                <c:manualLayout>
                  <c:x val="9.6027735589852142E-3"/>
                  <c:y val="7.1866835580091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3B-4FF3-BF09-1D644AAE6D5D}"/>
                </c:ext>
              </c:extLst>
            </c:dLbl>
            <c:dLbl>
              <c:idx val="2"/>
              <c:layout>
                <c:manualLayout>
                  <c:x val="6.1558028122680889E-3"/>
                  <c:y val="9.6542229816777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83-4EB9-A502-B42216A5E059}"/>
                </c:ext>
              </c:extLst>
            </c:dLbl>
            <c:dLbl>
              <c:idx val="3"/>
              <c:layout>
                <c:manualLayout>
                  <c:x val="5.8357963150852121E-3"/>
                  <c:y val="1.257657884517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3B-4FF3-BF09-1D644AAE6D5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suisse'!$K$16:$K$19</c:f>
              <c:numCache>
                <c:formatCode>_(* #,##0.00_);_(* \(#,##0.00\);_(* "-"??_);_(@_)</c:formatCode>
                <c:ptCount val="4"/>
                <c:pt idx="0">
                  <c:v>104.931663</c:v>
                </c:pt>
                <c:pt idx="1">
                  <c:v>30.890715100000001</c:v>
                </c:pt>
                <c:pt idx="2">
                  <c:v>29.007843699999999</c:v>
                </c:pt>
                <c:pt idx="3">
                  <c:v>40.961660700000017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80BE-4990-AA20-CB99FF5AA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0455840455840458E-2"/>
          <c:y val="0.10537634408602151"/>
          <c:w val="0.90954415954415957"/>
          <c:h val="0.892473118279569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'Ausgaben für Speiseöl'!$F$16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A2-40BE-B37E-666573A85682}"/>
                </c:ext>
              </c:extLst>
            </c:dLbl>
            <c:dLbl>
              <c:idx val="3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A2-40BE-B37E-666573A85682}"/>
                </c:ext>
              </c:extLst>
            </c:dLbl>
            <c:dLbl>
              <c:idx val="6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A2-40BE-B37E-666573A85682}"/>
                </c:ext>
              </c:extLst>
            </c:dLbl>
            <c:dLbl>
              <c:idx val="7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A2-40BE-B37E-666573A85682}"/>
                </c:ext>
              </c:extLst>
            </c:dLbl>
            <c:dLbl>
              <c:idx val="11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A2-40BE-B37E-666573A85682}"/>
                </c:ext>
              </c:extLst>
            </c:dLbl>
            <c:dLbl>
              <c:idx val="12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A2-40BE-B37E-666573A85682}"/>
                </c:ext>
              </c:extLst>
            </c:dLbl>
            <c:dLbl>
              <c:idx val="17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A2-40BE-B37E-666573A85682}"/>
                </c:ext>
              </c:extLst>
            </c:dLbl>
            <c:dLbl>
              <c:idx val="18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A2-40BE-B37E-666573A85682}"/>
                </c:ext>
              </c:extLst>
            </c:dLbl>
            <c:numFmt formatCode="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6"/>
              <c:pt idx="0">
                <c:v>Westschweiz</c:v>
              </c:pt>
              <c:pt idx="1">
                <c:v>Deutschschweiz</c:v>
              </c:pt>
              <c:pt idx="4">
                <c:v>städtisch</c:v>
              </c:pt>
              <c:pt idx="5">
                <c:v>ländlich</c:v>
              </c:pt>
              <c:pt idx="8">
                <c:v>110</c:v>
              </c:pt>
              <c:pt idx="9">
                <c:v>90 001 </c:v>
              </c:pt>
              <c:pt idx="10">
                <c:v>70 001</c:v>
              </c:pt>
              <c:pt idx="11">
                <c:v>50 001</c:v>
              </c:pt>
              <c:pt idx="12">
                <c:v>35 001</c:v>
              </c:pt>
              <c:pt idx="13">
                <c:v>bis 35 000 CHF</c:v>
              </c:pt>
              <c:pt idx="16">
                <c:v>3+ K</c:v>
              </c:pt>
              <c:pt idx="17">
                <c:v>2 K</c:v>
              </c:pt>
              <c:pt idx="18">
                <c:v>1 K</c:v>
              </c:pt>
              <c:pt idx="19">
                <c:v>o. K</c:v>
              </c:pt>
              <c:pt idx="22">
                <c:v>über 64 Jahre</c:v>
              </c:pt>
              <c:pt idx="23">
                <c:v>50 bis 64 Jahre</c:v>
              </c:pt>
              <c:pt idx="24">
                <c:v>35 bis 49 Jahre</c:v>
              </c:pt>
              <c:pt idx="25">
                <c:v>bis 34 Jahre</c:v>
              </c:pt>
            </c:strLit>
          </c:cat>
          <c:val>
            <c:numRef>
              <c:f>'Ausgaben für Speiseöl'!$F$18:$F$40</c:f>
              <c:numCache>
                <c:formatCode>#\ ###\ ##0.00</c:formatCode>
                <c:ptCount val="23"/>
                <c:pt idx="0">
                  <c:v>26.764341195917972</c:v>
                </c:pt>
                <c:pt idx="1">
                  <c:v>24.118233758283505</c:v>
                </c:pt>
                <c:pt idx="4">
                  <c:v>25.69535937027424</c:v>
                </c:pt>
                <c:pt idx="5">
                  <c:v>27.19278865408841</c:v>
                </c:pt>
                <c:pt idx="8">
                  <c:v>24.963882221608749</c:v>
                </c:pt>
                <c:pt idx="9">
                  <c:v>31.919242351786789</c:v>
                </c:pt>
                <c:pt idx="10">
                  <c:v>29.760225289222653</c:v>
                </c:pt>
                <c:pt idx="13">
                  <c:v>25.679448514068255</c:v>
                </c:pt>
                <c:pt idx="14">
                  <c:v>24.011811938829247</c:v>
                </c:pt>
                <c:pt idx="15">
                  <c:v>28.831706103786718</c:v>
                </c:pt>
                <c:pt idx="16">
                  <c:v>33.254562636501092</c:v>
                </c:pt>
                <c:pt idx="19">
                  <c:v>15.09730901325908</c:v>
                </c:pt>
                <c:pt idx="20">
                  <c:v>23.406239151679127</c:v>
                </c:pt>
                <c:pt idx="21">
                  <c:v>28.371383655077864</c:v>
                </c:pt>
                <c:pt idx="22">
                  <c:v>32.970796761883939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8-79A2-40BE-B37E-666573A85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76584"/>
        <c:axId val="734880192"/>
      </c:barChart>
      <c:catAx>
        <c:axId val="73487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4880192"/>
        <c:crosses val="autoZero"/>
        <c:auto val="1"/>
        <c:lblAlgn val="ctr"/>
        <c:lblOffset val="100"/>
        <c:noMultiLvlLbl val="0"/>
      </c:catAx>
      <c:valAx>
        <c:axId val="734880192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765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61111111111111116"/>
          <c:w val="0.95442682847263005"/>
          <c:h val="0.3888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'Ausgaben für Speiseöl'!$D$16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C2F5-44B4-AB91-929730720F58}"/>
            </c:ext>
          </c:extLst>
        </c:ser>
        <c:ser>
          <c:idx val="1"/>
          <c:order val="1"/>
          <c:tx>
            <c:strRef>
              <c:f>'Ausgaben für Speiseöl'!$E$16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C2F5-44B4-AB91-929730720F58}"/>
            </c:ext>
          </c:extLst>
        </c:ser>
        <c:ser>
          <c:idx val="2"/>
          <c:order val="2"/>
          <c:tx>
            <c:strRef>
              <c:f>'Ausgaben für Speiseöl'!$F$16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C2F5-44B4-AB91-929730720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875928"/>
        <c:axId val="734870352"/>
      </c:barChart>
      <c:catAx>
        <c:axId val="734875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4870352"/>
        <c:crosses val="autoZero"/>
        <c:auto val="1"/>
        <c:lblAlgn val="ctr"/>
        <c:lblOffset val="100"/>
        <c:noMultiLvlLbl val="0"/>
      </c:catAx>
      <c:valAx>
        <c:axId val="7348703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General" sourceLinked="1"/>
        <c:majorTickMark val="none"/>
        <c:minorTickMark val="none"/>
        <c:tickLblPos val="nextTo"/>
        <c:crossAx val="7348759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37457439357648"/>
          <c:y val="0"/>
          <c:w val="0.61765015359627129"/>
          <c:h val="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58184986452163E-2"/>
          <c:y val="0.11624767351004354"/>
          <c:w val="0.89619179761120171"/>
          <c:h val="0.65218265566889"/>
        </c:manualLayout>
      </c:layout>
      <c:lineChart>
        <c:grouping val="standard"/>
        <c:varyColors val="0"/>
        <c:ser>
          <c:idx val="0"/>
          <c:order val="0"/>
          <c:tx>
            <c:strRef>
              <c:f>Börsennotierungen!$B$45</c:f>
              <c:strCache>
                <c:ptCount val="1"/>
                <c:pt idx="0">
                  <c:v>en euro/t</c:v>
                </c:pt>
              </c:strCache>
            </c:strRef>
          </c:tx>
          <c:spPr>
            <a:ln w="12700">
              <a:solidFill>
                <a:srgbClr val="EDD15A"/>
              </a:solidFill>
            </a:ln>
          </c:spPr>
          <c:marker>
            <c:symbol val="circle"/>
            <c:size val="3"/>
            <c:spPr>
              <a:solidFill>
                <a:srgbClr val="EDD15A"/>
              </a:solidFill>
              <a:ln>
                <a:noFill/>
              </a:ln>
            </c:spPr>
          </c:marker>
          <c:dPt>
            <c:idx val="52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0-7846-41FB-A37C-854E5E4E9718}"/>
              </c:ext>
            </c:extLst>
          </c:dPt>
          <c:dPt>
            <c:idx val="54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1-7846-41FB-A37C-854E5E4E9718}"/>
              </c:ext>
            </c:extLst>
          </c:dPt>
          <c:cat>
            <c:numRef>
              <c:f>Börsennotierungen!$A$46:$A$202</c:f>
              <c:numCache>
                <c:formatCode>mm\ yyyy</c:formatCode>
                <c:ptCount val="157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  <c:pt idx="56">
                  <c:v>40969</c:v>
                </c:pt>
                <c:pt idx="57">
                  <c:v>41000</c:v>
                </c:pt>
                <c:pt idx="58">
                  <c:v>41030</c:v>
                </c:pt>
                <c:pt idx="59">
                  <c:v>41061</c:v>
                </c:pt>
                <c:pt idx="60">
                  <c:v>41091</c:v>
                </c:pt>
                <c:pt idx="61">
                  <c:v>41122</c:v>
                </c:pt>
                <c:pt idx="62">
                  <c:v>41153</c:v>
                </c:pt>
                <c:pt idx="63">
                  <c:v>41183</c:v>
                </c:pt>
                <c:pt idx="64">
                  <c:v>41214</c:v>
                </c:pt>
                <c:pt idx="65">
                  <c:v>41244</c:v>
                </c:pt>
                <c:pt idx="66">
                  <c:v>41275</c:v>
                </c:pt>
                <c:pt idx="67">
                  <c:v>41306</c:v>
                </c:pt>
                <c:pt idx="68">
                  <c:v>41334</c:v>
                </c:pt>
                <c:pt idx="69">
                  <c:v>41365</c:v>
                </c:pt>
                <c:pt idx="70">
                  <c:v>41395</c:v>
                </c:pt>
                <c:pt idx="71">
                  <c:v>41426</c:v>
                </c:pt>
                <c:pt idx="72">
                  <c:v>41456</c:v>
                </c:pt>
                <c:pt idx="73">
                  <c:v>41487</c:v>
                </c:pt>
                <c:pt idx="74">
                  <c:v>41518</c:v>
                </c:pt>
                <c:pt idx="75">
                  <c:v>41548</c:v>
                </c:pt>
                <c:pt idx="76">
                  <c:v>41579</c:v>
                </c:pt>
                <c:pt idx="77">
                  <c:v>41609</c:v>
                </c:pt>
                <c:pt idx="78">
                  <c:v>41640</c:v>
                </c:pt>
                <c:pt idx="79">
                  <c:v>41671</c:v>
                </c:pt>
                <c:pt idx="80">
                  <c:v>41699</c:v>
                </c:pt>
                <c:pt idx="81">
                  <c:v>41730</c:v>
                </c:pt>
                <c:pt idx="82">
                  <c:v>41760</c:v>
                </c:pt>
                <c:pt idx="83">
                  <c:v>41791</c:v>
                </c:pt>
                <c:pt idx="84">
                  <c:v>41821</c:v>
                </c:pt>
                <c:pt idx="85">
                  <c:v>41852</c:v>
                </c:pt>
                <c:pt idx="86">
                  <c:v>41883</c:v>
                </c:pt>
                <c:pt idx="87">
                  <c:v>41913</c:v>
                </c:pt>
                <c:pt idx="88">
                  <c:v>41944</c:v>
                </c:pt>
                <c:pt idx="89">
                  <c:v>41974</c:v>
                </c:pt>
                <c:pt idx="90">
                  <c:v>42005</c:v>
                </c:pt>
                <c:pt idx="91">
                  <c:v>42036</c:v>
                </c:pt>
                <c:pt idx="92">
                  <c:v>42064</c:v>
                </c:pt>
                <c:pt idx="93">
                  <c:v>42095</c:v>
                </c:pt>
                <c:pt idx="94">
                  <c:v>42125</c:v>
                </c:pt>
                <c:pt idx="95">
                  <c:v>42156</c:v>
                </c:pt>
                <c:pt idx="96">
                  <c:v>42186</c:v>
                </c:pt>
                <c:pt idx="97">
                  <c:v>42217</c:v>
                </c:pt>
                <c:pt idx="98">
                  <c:v>42248</c:v>
                </c:pt>
                <c:pt idx="99">
                  <c:v>42278</c:v>
                </c:pt>
                <c:pt idx="100">
                  <c:v>42309</c:v>
                </c:pt>
                <c:pt idx="101">
                  <c:v>42339</c:v>
                </c:pt>
                <c:pt idx="102">
                  <c:v>42370</c:v>
                </c:pt>
                <c:pt idx="103">
                  <c:v>42401</c:v>
                </c:pt>
                <c:pt idx="104">
                  <c:v>42430</c:v>
                </c:pt>
                <c:pt idx="105">
                  <c:v>42461</c:v>
                </c:pt>
                <c:pt idx="106">
                  <c:v>42491</c:v>
                </c:pt>
                <c:pt idx="107">
                  <c:v>42522</c:v>
                </c:pt>
                <c:pt idx="108">
                  <c:v>42552</c:v>
                </c:pt>
                <c:pt idx="109">
                  <c:v>42583</c:v>
                </c:pt>
                <c:pt idx="110">
                  <c:v>42614</c:v>
                </c:pt>
                <c:pt idx="111">
                  <c:v>42644</c:v>
                </c:pt>
                <c:pt idx="112">
                  <c:v>42675</c:v>
                </c:pt>
                <c:pt idx="113">
                  <c:v>42705</c:v>
                </c:pt>
                <c:pt idx="114">
                  <c:v>42736</c:v>
                </c:pt>
                <c:pt idx="115">
                  <c:v>42767</c:v>
                </c:pt>
                <c:pt idx="116">
                  <c:v>42795</c:v>
                </c:pt>
                <c:pt idx="117">
                  <c:v>42826</c:v>
                </c:pt>
                <c:pt idx="118">
                  <c:v>42856</c:v>
                </c:pt>
                <c:pt idx="119">
                  <c:v>42887</c:v>
                </c:pt>
                <c:pt idx="120">
                  <c:v>42917</c:v>
                </c:pt>
                <c:pt idx="121">
                  <c:v>42948</c:v>
                </c:pt>
                <c:pt idx="122">
                  <c:v>42979</c:v>
                </c:pt>
                <c:pt idx="123">
                  <c:v>43009</c:v>
                </c:pt>
                <c:pt idx="124">
                  <c:v>43040</c:v>
                </c:pt>
                <c:pt idx="125">
                  <c:v>43070</c:v>
                </c:pt>
                <c:pt idx="126">
                  <c:v>43101</c:v>
                </c:pt>
                <c:pt idx="127">
                  <c:v>43132</c:v>
                </c:pt>
                <c:pt idx="128">
                  <c:v>43160</c:v>
                </c:pt>
                <c:pt idx="129">
                  <c:v>43191</c:v>
                </c:pt>
                <c:pt idx="130">
                  <c:v>43221</c:v>
                </c:pt>
                <c:pt idx="131">
                  <c:v>43252</c:v>
                </c:pt>
                <c:pt idx="132">
                  <c:v>43282</c:v>
                </c:pt>
                <c:pt idx="133">
                  <c:v>43313</c:v>
                </c:pt>
                <c:pt idx="134">
                  <c:v>43344</c:v>
                </c:pt>
                <c:pt idx="135">
                  <c:v>43374</c:v>
                </c:pt>
                <c:pt idx="136">
                  <c:v>43405</c:v>
                </c:pt>
                <c:pt idx="137">
                  <c:v>43435</c:v>
                </c:pt>
                <c:pt idx="138">
                  <c:v>43466</c:v>
                </c:pt>
                <c:pt idx="139">
                  <c:v>43497</c:v>
                </c:pt>
                <c:pt idx="140">
                  <c:v>43525</c:v>
                </c:pt>
                <c:pt idx="141">
                  <c:v>43556</c:v>
                </c:pt>
                <c:pt idx="142">
                  <c:v>43586</c:v>
                </c:pt>
                <c:pt idx="143">
                  <c:v>43617</c:v>
                </c:pt>
                <c:pt idx="144">
                  <c:v>43647</c:v>
                </c:pt>
                <c:pt idx="145">
                  <c:v>43678</c:v>
                </c:pt>
                <c:pt idx="146">
                  <c:v>43709</c:v>
                </c:pt>
                <c:pt idx="147">
                  <c:v>43739</c:v>
                </c:pt>
                <c:pt idx="148">
                  <c:v>43770</c:v>
                </c:pt>
                <c:pt idx="149">
                  <c:v>43800</c:v>
                </c:pt>
                <c:pt idx="150">
                  <c:v>43831</c:v>
                </c:pt>
                <c:pt idx="151">
                  <c:v>43862</c:v>
                </c:pt>
                <c:pt idx="152">
                  <c:v>43891</c:v>
                </c:pt>
                <c:pt idx="153">
                  <c:v>43922</c:v>
                </c:pt>
                <c:pt idx="154">
                  <c:v>43952</c:v>
                </c:pt>
                <c:pt idx="155">
                  <c:v>43983</c:v>
                </c:pt>
                <c:pt idx="156">
                  <c:v>44013</c:v>
                </c:pt>
              </c:numCache>
            </c:numRef>
          </c:cat>
          <c:val>
            <c:numRef>
              <c:f>Börsennotierungen!$B$46:$B$202</c:f>
              <c:numCache>
                <c:formatCode>0.00</c:formatCode>
                <c:ptCount val="157"/>
                <c:pt idx="0">
                  <c:v>299.42045454545456</c:v>
                </c:pt>
                <c:pt idx="1">
                  <c:v>327.89130434782606</c:v>
                </c:pt>
                <c:pt idx="2">
                  <c:v>353.46249999999998</c:v>
                </c:pt>
                <c:pt idx="3">
                  <c:v>366.40476190476193</c:v>
                </c:pt>
                <c:pt idx="4">
                  <c:v>382.77272727272725</c:v>
                </c:pt>
                <c:pt idx="5">
                  <c:v>409.54166666666669</c:v>
                </c:pt>
                <c:pt idx="6">
                  <c:v>433.89772727272725</c:v>
                </c:pt>
                <c:pt idx="7">
                  <c:v>465.65476190476193</c:v>
                </c:pt>
                <c:pt idx="8">
                  <c:v>473.61842105263156</c:v>
                </c:pt>
                <c:pt idx="9">
                  <c:v>441.26136363636363</c:v>
                </c:pt>
                <c:pt idx="10">
                  <c:v>435.63636363636363</c:v>
                </c:pt>
                <c:pt idx="11">
                  <c:v>453.08333333333331</c:v>
                </c:pt>
                <c:pt idx="12">
                  <c:v>432.91304347826087</c:v>
                </c:pt>
                <c:pt idx="13">
                  <c:v>391.46428571428572</c:v>
                </c:pt>
                <c:pt idx="14">
                  <c:v>365.02272727272725</c:v>
                </c:pt>
                <c:pt idx="15">
                  <c:v>326.25</c:v>
                </c:pt>
                <c:pt idx="16">
                  <c:v>316.375</c:v>
                </c:pt>
                <c:pt idx="17">
                  <c:v>267.95</c:v>
                </c:pt>
                <c:pt idx="18">
                  <c:v>290.34523809523807</c:v>
                </c:pt>
                <c:pt idx="19">
                  <c:v>281.13749999999999</c:v>
                </c:pt>
                <c:pt idx="20">
                  <c:v>268.39772727272725</c:v>
                </c:pt>
                <c:pt idx="21">
                  <c:v>289.08749999999998</c:v>
                </c:pt>
                <c:pt idx="22">
                  <c:v>318.28947368421052</c:v>
                </c:pt>
                <c:pt idx="23">
                  <c:v>307.36363636363637</c:v>
                </c:pt>
                <c:pt idx="24">
                  <c:v>272.25</c:v>
                </c:pt>
                <c:pt idx="25">
                  <c:v>275.91666666666669</c:v>
                </c:pt>
                <c:pt idx="26">
                  <c:v>260.57954545454544</c:v>
                </c:pt>
                <c:pt idx="27">
                  <c:v>264.52272727272725</c:v>
                </c:pt>
                <c:pt idx="28">
                  <c:v>276.48809523809524</c:v>
                </c:pt>
                <c:pt idx="29">
                  <c:v>283.14772727272725</c:v>
                </c:pt>
                <c:pt idx="30">
                  <c:v>283.83749999999998</c:v>
                </c:pt>
                <c:pt idx="31">
                  <c:v>291.61250000000001</c:v>
                </c:pt>
                <c:pt idx="32">
                  <c:v>297.94565217391306</c:v>
                </c:pt>
                <c:pt idx="33">
                  <c:v>311.41250000000002</c:v>
                </c:pt>
                <c:pt idx="34">
                  <c:v>304.26190476190476</c:v>
                </c:pt>
                <c:pt idx="35">
                  <c:v>320.125</c:v>
                </c:pt>
                <c:pt idx="36">
                  <c:v>351.89772727272725</c:v>
                </c:pt>
                <c:pt idx="37">
                  <c:v>372.06818181818181</c:v>
                </c:pt>
                <c:pt idx="38">
                  <c:v>381.44318181818181</c:v>
                </c:pt>
                <c:pt idx="39">
                  <c:v>384.96428571428572</c:v>
                </c:pt>
                <c:pt idx="40">
                  <c:v>419.17045454545456</c:v>
                </c:pt>
                <c:pt idx="41">
                  <c:v>475.94318181818181</c:v>
                </c:pt>
                <c:pt idx="42">
                  <c:v>507.63095238095241</c:v>
                </c:pt>
                <c:pt idx="43">
                  <c:v>467.32499999999999</c:v>
                </c:pt>
                <c:pt idx="44">
                  <c:v>459.13043478260869</c:v>
                </c:pt>
                <c:pt idx="45">
                  <c:v>467.72500000000002</c:v>
                </c:pt>
                <c:pt idx="46">
                  <c:v>459.15909090909093</c:v>
                </c:pt>
                <c:pt idx="47">
                  <c:v>456.32954545454544</c:v>
                </c:pt>
                <c:pt idx="48">
                  <c:v>455.71428571428572</c:v>
                </c:pt>
                <c:pt idx="49">
                  <c:v>422.31521739130437</c:v>
                </c:pt>
                <c:pt idx="50">
                  <c:v>439.48863636363637</c:v>
                </c:pt>
                <c:pt idx="51">
                  <c:v>434.8095238095238</c:v>
                </c:pt>
                <c:pt idx="52">
                  <c:v>421.93181818181819</c:v>
                </c:pt>
                <c:pt idx="53">
                  <c:v>425.71249999999998</c:v>
                </c:pt>
                <c:pt idx="54">
                  <c:v>454.15909090909093</c:v>
                </c:pt>
                <c:pt idx="55">
                  <c:v>453.67857142857144</c:v>
                </c:pt>
                <c:pt idx="56">
                  <c:v>476.63636363636363</c:v>
                </c:pt>
                <c:pt idx="57">
                  <c:v>499.06578947368422</c:v>
                </c:pt>
                <c:pt idx="58">
                  <c:v>467.15909090909093</c:v>
                </c:pt>
                <c:pt idx="59">
                  <c:v>474.54761904761904</c:v>
                </c:pt>
                <c:pt idx="60">
                  <c:v>508.86363636363637</c:v>
                </c:pt>
                <c:pt idx="61">
                  <c:v>511.55434782608694</c:v>
                </c:pt>
                <c:pt idx="62">
                  <c:v>502.71249999999998</c:v>
                </c:pt>
                <c:pt idx="63">
                  <c:v>479.14130434782606</c:v>
                </c:pt>
                <c:pt idx="64">
                  <c:v>474.67045454545456</c:v>
                </c:pt>
                <c:pt idx="65">
                  <c:v>462.625</c:v>
                </c:pt>
                <c:pt idx="66">
                  <c:v>465.86363636363637</c:v>
                </c:pt>
                <c:pt idx="67">
                  <c:v>468.46249999999998</c:v>
                </c:pt>
                <c:pt idx="68">
                  <c:v>470.73684210526318</c:v>
                </c:pt>
                <c:pt idx="69">
                  <c:v>474.34090909090907</c:v>
                </c:pt>
                <c:pt idx="70">
                  <c:v>432.39130434782606</c:v>
                </c:pt>
                <c:pt idx="71">
                  <c:v>415.16250000000002</c:v>
                </c:pt>
                <c:pt idx="72">
                  <c:v>379.76086956521738</c:v>
                </c:pt>
                <c:pt idx="73">
                  <c:v>372.14772727272725</c:v>
                </c:pt>
                <c:pt idx="74">
                  <c:v>371.22619047619048</c:v>
                </c:pt>
                <c:pt idx="75">
                  <c:v>372.6521739130435</c:v>
                </c:pt>
                <c:pt idx="76">
                  <c:v>377.45238095238096</c:v>
                </c:pt>
                <c:pt idx="77">
                  <c:v>369.05263157894734</c:v>
                </c:pt>
                <c:pt idx="78">
                  <c:v>361.67391304347825</c:v>
                </c:pt>
                <c:pt idx="79">
                  <c:v>384.5</c:v>
                </c:pt>
                <c:pt idx="80">
                  <c:v>406.10714285714283</c:v>
                </c:pt>
                <c:pt idx="81">
                  <c:v>410.92500000000001</c:v>
                </c:pt>
                <c:pt idx="82">
                  <c:v>356.52272727272725</c:v>
                </c:pt>
                <c:pt idx="83">
                  <c:v>347.78571428571428</c:v>
                </c:pt>
                <c:pt idx="84">
                  <c:v>326.10869565217394</c:v>
                </c:pt>
                <c:pt idx="85">
                  <c:v>324.03571428571428</c:v>
                </c:pt>
                <c:pt idx="86">
                  <c:v>320.57954545454544</c:v>
                </c:pt>
                <c:pt idx="87">
                  <c:v>325.78260869565219</c:v>
                </c:pt>
                <c:pt idx="88">
                  <c:v>337.88749999999999</c:v>
                </c:pt>
                <c:pt idx="89">
                  <c:v>345.72500000000002</c:v>
                </c:pt>
                <c:pt idx="90">
                  <c:v>353.70454545454544</c:v>
                </c:pt>
                <c:pt idx="91">
                  <c:v>358.27499999999998</c:v>
                </c:pt>
                <c:pt idx="92">
                  <c:v>367.5</c:v>
                </c:pt>
                <c:pt idx="93">
                  <c:v>371.81578947368422</c:v>
                </c:pt>
                <c:pt idx="94">
                  <c:v>358.6904761904762</c:v>
                </c:pt>
                <c:pt idx="95">
                  <c:v>379.20454545454544</c:v>
                </c:pt>
                <c:pt idx="96">
                  <c:v>384.54347826086956</c:v>
                </c:pt>
                <c:pt idx="97">
                  <c:v>368.90476190476193</c:v>
                </c:pt>
                <c:pt idx="98">
                  <c:v>364.03409090909093</c:v>
                </c:pt>
                <c:pt idx="99">
                  <c:v>376.79545454545456</c:v>
                </c:pt>
                <c:pt idx="100">
                  <c:v>378.27380952380952</c:v>
                </c:pt>
                <c:pt idx="101">
                  <c:v>375.41666666666669</c:v>
                </c:pt>
                <c:pt idx="102">
                  <c:v>363.02380952380952</c:v>
                </c:pt>
                <c:pt idx="103">
                  <c:v>355.48809523809524</c:v>
                </c:pt>
                <c:pt idx="104">
                  <c:v>357.21428571428572</c:v>
                </c:pt>
                <c:pt idx="105">
                  <c:v>370.52380952380952</c:v>
                </c:pt>
                <c:pt idx="106">
                  <c:v>369.68181818181819</c:v>
                </c:pt>
                <c:pt idx="107">
                  <c:v>368.75</c:v>
                </c:pt>
                <c:pt idx="108">
                  <c:v>358.01190476190476</c:v>
                </c:pt>
                <c:pt idx="109">
                  <c:v>371.97826086956519</c:v>
                </c:pt>
                <c:pt idx="110">
                  <c:v>375.68181818181819</c:v>
                </c:pt>
                <c:pt idx="111">
                  <c:v>388.71428571428572</c:v>
                </c:pt>
                <c:pt idx="112">
                  <c:v>397.28409090909093</c:v>
                </c:pt>
                <c:pt idx="113">
                  <c:v>411.84523809523807</c:v>
                </c:pt>
                <c:pt idx="114">
                  <c:v>419.13636363636363</c:v>
                </c:pt>
                <c:pt idx="115">
                  <c:v>418.3125</c:v>
                </c:pt>
                <c:pt idx="116">
                  <c:v>407.10869565217394</c:v>
                </c:pt>
                <c:pt idx="117">
                  <c:v>396.58823529411762</c:v>
                </c:pt>
                <c:pt idx="118">
                  <c:v>364.15909090909093</c:v>
                </c:pt>
                <c:pt idx="119">
                  <c:v>358.38636363636363</c:v>
                </c:pt>
                <c:pt idx="120">
                  <c:v>368.29761904761904</c:v>
                </c:pt>
                <c:pt idx="121">
                  <c:v>368.51086956521738</c:v>
                </c:pt>
                <c:pt idx="122">
                  <c:v>367.75</c:v>
                </c:pt>
                <c:pt idx="123">
                  <c:v>367.35227272727275</c:v>
                </c:pt>
                <c:pt idx="124">
                  <c:v>376.88636363636363</c:v>
                </c:pt>
                <c:pt idx="125">
                  <c:v>358.88157894736844</c:v>
                </c:pt>
                <c:pt idx="126">
                  <c:v>349.57954545454544</c:v>
                </c:pt>
                <c:pt idx="127">
                  <c:v>351.97500000000002</c:v>
                </c:pt>
                <c:pt idx="128">
                  <c:v>348.60714285714283</c:v>
                </c:pt>
                <c:pt idx="129">
                  <c:v>343.66250000000002</c:v>
                </c:pt>
                <c:pt idx="130">
                  <c:v>355.09090909090907</c:v>
                </c:pt>
                <c:pt idx="131">
                  <c:v>353.17857142857144</c:v>
                </c:pt>
                <c:pt idx="132">
                  <c:v>362.11363636363637</c:v>
                </c:pt>
                <c:pt idx="133">
                  <c:v>379.07608695652175</c:v>
                </c:pt>
                <c:pt idx="134">
                  <c:v>369.7</c:v>
                </c:pt>
                <c:pt idx="135">
                  <c:v>373.10869565217394</c:v>
                </c:pt>
                <c:pt idx="136">
                  <c:v>373.36363636363637</c:v>
                </c:pt>
                <c:pt idx="137">
                  <c:v>367.82894736842104</c:v>
                </c:pt>
                <c:pt idx="138">
                  <c:v>370.73863636363637</c:v>
                </c:pt>
                <c:pt idx="139">
                  <c:v>365.6875</c:v>
                </c:pt>
                <c:pt idx="140">
                  <c:v>357.27380952380952</c:v>
                </c:pt>
                <c:pt idx="141">
                  <c:v>363.16250000000002</c:v>
                </c:pt>
                <c:pt idx="142">
                  <c:v>364.95454545454544</c:v>
                </c:pt>
                <c:pt idx="143">
                  <c:v>368</c:v>
                </c:pt>
                <c:pt idx="144">
                  <c:v>371.03260869565219</c:v>
                </c:pt>
                <c:pt idx="145">
                  <c:v>377.26136363636363</c:v>
                </c:pt>
                <c:pt idx="146">
                  <c:v>384.61904761904759</c:v>
                </c:pt>
                <c:pt idx="147">
                  <c:v>382.80434782608694</c:v>
                </c:pt>
                <c:pt idx="148">
                  <c:v>388.48809523809524</c:v>
                </c:pt>
                <c:pt idx="149">
                  <c:v>402.2</c:v>
                </c:pt>
                <c:pt idx="150">
                  <c:v>410.06818181818181</c:v>
                </c:pt>
                <c:pt idx="151">
                  <c:v>394.27499999999998</c:v>
                </c:pt>
                <c:pt idx="152">
                  <c:v>360.23863636363637</c:v>
                </c:pt>
                <c:pt idx="153">
                  <c:v>369.82499999999999</c:v>
                </c:pt>
                <c:pt idx="154">
                  <c:v>371.77499999999998</c:v>
                </c:pt>
                <c:pt idx="155">
                  <c:v>376.52272727272725</c:v>
                </c:pt>
                <c:pt idx="156">
                  <c:v>381.22826086956519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2-DA17-4CE9-A690-8996769D5532}"/>
            </c:ext>
          </c:extLst>
        </c:ser>
        <c:ser>
          <c:idx val="2"/>
          <c:order val="1"/>
          <c:tx>
            <c:strRef>
              <c:f>Börsennotierungen!$C$45</c:f>
              <c:strCache>
                <c:ptCount val="1"/>
                <c:pt idx="0">
                  <c:v>en CHF/t</c:v>
                </c:pt>
              </c:strCache>
            </c:strRef>
          </c:tx>
          <c:spPr>
            <a:ln w="12700">
              <a:solidFill>
                <a:srgbClr val="CBA816"/>
              </a:solidFill>
            </a:ln>
          </c:spPr>
          <c:marker>
            <c:symbol val="circle"/>
            <c:size val="3"/>
            <c:spPr>
              <a:solidFill>
                <a:srgbClr val="CBA816"/>
              </a:solidFill>
              <a:ln>
                <a:noFill/>
              </a:ln>
            </c:spPr>
          </c:marker>
          <c:cat>
            <c:numRef>
              <c:f>Börsennotierungen!$A$46:$A$202</c:f>
              <c:numCache>
                <c:formatCode>mm\ yyyy</c:formatCode>
                <c:ptCount val="157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  <c:pt idx="56">
                  <c:v>40969</c:v>
                </c:pt>
                <c:pt idx="57">
                  <c:v>41000</c:v>
                </c:pt>
                <c:pt idx="58">
                  <c:v>41030</c:v>
                </c:pt>
                <c:pt idx="59">
                  <c:v>41061</c:v>
                </c:pt>
                <c:pt idx="60">
                  <c:v>41091</c:v>
                </c:pt>
                <c:pt idx="61">
                  <c:v>41122</c:v>
                </c:pt>
                <c:pt idx="62">
                  <c:v>41153</c:v>
                </c:pt>
                <c:pt idx="63">
                  <c:v>41183</c:v>
                </c:pt>
                <c:pt idx="64">
                  <c:v>41214</c:v>
                </c:pt>
                <c:pt idx="65">
                  <c:v>41244</c:v>
                </c:pt>
                <c:pt idx="66">
                  <c:v>41275</c:v>
                </c:pt>
                <c:pt idx="67">
                  <c:v>41306</c:v>
                </c:pt>
                <c:pt idx="68">
                  <c:v>41334</c:v>
                </c:pt>
                <c:pt idx="69">
                  <c:v>41365</c:v>
                </c:pt>
                <c:pt idx="70">
                  <c:v>41395</c:v>
                </c:pt>
                <c:pt idx="71">
                  <c:v>41426</c:v>
                </c:pt>
                <c:pt idx="72">
                  <c:v>41456</c:v>
                </c:pt>
                <c:pt idx="73">
                  <c:v>41487</c:v>
                </c:pt>
                <c:pt idx="74">
                  <c:v>41518</c:v>
                </c:pt>
                <c:pt idx="75">
                  <c:v>41548</c:v>
                </c:pt>
                <c:pt idx="76">
                  <c:v>41579</c:v>
                </c:pt>
                <c:pt idx="77">
                  <c:v>41609</c:v>
                </c:pt>
                <c:pt idx="78">
                  <c:v>41640</c:v>
                </c:pt>
                <c:pt idx="79">
                  <c:v>41671</c:v>
                </c:pt>
                <c:pt idx="80">
                  <c:v>41699</c:v>
                </c:pt>
                <c:pt idx="81">
                  <c:v>41730</c:v>
                </c:pt>
                <c:pt idx="82">
                  <c:v>41760</c:v>
                </c:pt>
                <c:pt idx="83">
                  <c:v>41791</c:v>
                </c:pt>
                <c:pt idx="84">
                  <c:v>41821</c:v>
                </c:pt>
                <c:pt idx="85">
                  <c:v>41852</c:v>
                </c:pt>
                <c:pt idx="86">
                  <c:v>41883</c:v>
                </c:pt>
                <c:pt idx="87">
                  <c:v>41913</c:v>
                </c:pt>
                <c:pt idx="88">
                  <c:v>41944</c:v>
                </c:pt>
                <c:pt idx="89">
                  <c:v>41974</c:v>
                </c:pt>
                <c:pt idx="90">
                  <c:v>42005</c:v>
                </c:pt>
                <c:pt idx="91">
                  <c:v>42036</c:v>
                </c:pt>
                <c:pt idx="92">
                  <c:v>42064</c:v>
                </c:pt>
                <c:pt idx="93">
                  <c:v>42095</c:v>
                </c:pt>
                <c:pt idx="94">
                  <c:v>42125</c:v>
                </c:pt>
                <c:pt idx="95">
                  <c:v>42156</c:v>
                </c:pt>
                <c:pt idx="96">
                  <c:v>42186</c:v>
                </c:pt>
                <c:pt idx="97">
                  <c:v>42217</c:v>
                </c:pt>
                <c:pt idx="98">
                  <c:v>42248</c:v>
                </c:pt>
                <c:pt idx="99">
                  <c:v>42278</c:v>
                </c:pt>
                <c:pt idx="100">
                  <c:v>42309</c:v>
                </c:pt>
                <c:pt idx="101">
                  <c:v>42339</c:v>
                </c:pt>
                <c:pt idx="102">
                  <c:v>42370</c:v>
                </c:pt>
                <c:pt idx="103">
                  <c:v>42401</c:v>
                </c:pt>
                <c:pt idx="104">
                  <c:v>42430</c:v>
                </c:pt>
                <c:pt idx="105">
                  <c:v>42461</c:v>
                </c:pt>
                <c:pt idx="106">
                  <c:v>42491</c:v>
                </c:pt>
                <c:pt idx="107">
                  <c:v>42522</c:v>
                </c:pt>
                <c:pt idx="108">
                  <c:v>42552</c:v>
                </c:pt>
                <c:pt idx="109">
                  <c:v>42583</c:v>
                </c:pt>
                <c:pt idx="110">
                  <c:v>42614</c:v>
                </c:pt>
                <c:pt idx="111">
                  <c:v>42644</c:v>
                </c:pt>
                <c:pt idx="112">
                  <c:v>42675</c:v>
                </c:pt>
                <c:pt idx="113">
                  <c:v>42705</c:v>
                </c:pt>
                <c:pt idx="114">
                  <c:v>42736</c:v>
                </c:pt>
                <c:pt idx="115">
                  <c:v>42767</c:v>
                </c:pt>
                <c:pt idx="116">
                  <c:v>42795</c:v>
                </c:pt>
                <c:pt idx="117">
                  <c:v>42826</c:v>
                </c:pt>
                <c:pt idx="118">
                  <c:v>42856</c:v>
                </c:pt>
                <c:pt idx="119">
                  <c:v>42887</c:v>
                </c:pt>
                <c:pt idx="120">
                  <c:v>42917</c:v>
                </c:pt>
                <c:pt idx="121">
                  <c:v>42948</c:v>
                </c:pt>
                <c:pt idx="122">
                  <c:v>42979</c:v>
                </c:pt>
                <c:pt idx="123">
                  <c:v>43009</c:v>
                </c:pt>
                <c:pt idx="124">
                  <c:v>43040</c:v>
                </c:pt>
                <c:pt idx="125">
                  <c:v>43070</c:v>
                </c:pt>
                <c:pt idx="126">
                  <c:v>43101</c:v>
                </c:pt>
                <c:pt idx="127">
                  <c:v>43132</c:v>
                </c:pt>
                <c:pt idx="128">
                  <c:v>43160</c:v>
                </c:pt>
                <c:pt idx="129">
                  <c:v>43191</c:v>
                </c:pt>
                <c:pt idx="130">
                  <c:v>43221</c:v>
                </c:pt>
                <c:pt idx="131">
                  <c:v>43252</c:v>
                </c:pt>
                <c:pt idx="132">
                  <c:v>43282</c:v>
                </c:pt>
                <c:pt idx="133">
                  <c:v>43313</c:v>
                </c:pt>
                <c:pt idx="134">
                  <c:v>43344</c:v>
                </c:pt>
                <c:pt idx="135">
                  <c:v>43374</c:v>
                </c:pt>
                <c:pt idx="136">
                  <c:v>43405</c:v>
                </c:pt>
                <c:pt idx="137">
                  <c:v>43435</c:v>
                </c:pt>
                <c:pt idx="138">
                  <c:v>43466</c:v>
                </c:pt>
                <c:pt idx="139">
                  <c:v>43497</c:v>
                </c:pt>
                <c:pt idx="140">
                  <c:v>43525</c:v>
                </c:pt>
                <c:pt idx="141">
                  <c:v>43556</c:v>
                </c:pt>
                <c:pt idx="142">
                  <c:v>43586</c:v>
                </c:pt>
                <c:pt idx="143">
                  <c:v>43617</c:v>
                </c:pt>
                <c:pt idx="144">
                  <c:v>43647</c:v>
                </c:pt>
                <c:pt idx="145">
                  <c:v>43678</c:v>
                </c:pt>
                <c:pt idx="146">
                  <c:v>43709</c:v>
                </c:pt>
                <c:pt idx="147">
                  <c:v>43739</c:v>
                </c:pt>
                <c:pt idx="148">
                  <c:v>43770</c:v>
                </c:pt>
                <c:pt idx="149">
                  <c:v>43800</c:v>
                </c:pt>
                <c:pt idx="150">
                  <c:v>43831</c:v>
                </c:pt>
                <c:pt idx="151">
                  <c:v>43862</c:v>
                </c:pt>
                <c:pt idx="152">
                  <c:v>43891</c:v>
                </c:pt>
                <c:pt idx="153">
                  <c:v>43922</c:v>
                </c:pt>
                <c:pt idx="154">
                  <c:v>43952</c:v>
                </c:pt>
                <c:pt idx="155">
                  <c:v>43983</c:v>
                </c:pt>
                <c:pt idx="156">
                  <c:v>44013</c:v>
                </c:pt>
              </c:numCache>
            </c:numRef>
          </c:cat>
          <c:val>
            <c:numRef>
              <c:f>Börsennotierungen!$C$46:$C$202</c:f>
              <c:numCache>
                <c:formatCode>0.00</c:formatCode>
                <c:ptCount val="157"/>
                <c:pt idx="0">
                  <c:v>496.04986704545456</c:v>
                </c:pt>
                <c:pt idx="1">
                  <c:v>536.98758913043469</c:v>
                </c:pt>
                <c:pt idx="2">
                  <c:v>582.32946874999993</c:v>
                </c:pt>
                <c:pt idx="3">
                  <c:v>612.04251428571433</c:v>
                </c:pt>
                <c:pt idx="4">
                  <c:v>631.00084090909093</c:v>
                </c:pt>
                <c:pt idx="5">
                  <c:v>679.26580833333344</c:v>
                </c:pt>
                <c:pt idx="6">
                  <c:v>702.4370306818181</c:v>
                </c:pt>
                <c:pt idx="7">
                  <c:v>749.09881547619057</c:v>
                </c:pt>
                <c:pt idx="8">
                  <c:v>744.10190131578941</c:v>
                </c:pt>
                <c:pt idx="9">
                  <c:v>703.98837954545445</c:v>
                </c:pt>
                <c:pt idx="10">
                  <c:v>707.69127272727269</c:v>
                </c:pt>
                <c:pt idx="11">
                  <c:v>731.18588333333321</c:v>
                </c:pt>
                <c:pt idx="12">
                  <c:v>700.71305217391307</c:v>
                </c:pt>
                <c:pt idx="13">
                  <c:v>634.32872857142866</c:v>
                </c:pt>
                <c:pt idx="14">
                  <c:v>582.02873863636364</c:v>
                </c:pt>
                <c:pt idx="15">
                  <c:v>495.96525000000003</c:v>
                </c:pt>
                <c:pt idx="16">
                  <c:v>479.37140000000005</c:v>
                </c:pt>
                <c:pt idx="17">
                  <c:v>412.56261499999999</c:v>
                </c:pt>
                <c:pt idx="18">
                  <c:v>433.77578571428569</c:v>
                </c:pt>
                <c:pt idx="19">
                  <c:v>419.03544374999996</c:v>
                </c:pt>
                <c:pt idx="20">
                  <c:v>404.42169545454539</c:v>
                </c:pt>
                <c:pt idx="21">
                  <c:v>437.99647124999996</c:v>
                </c:pt>
                <c:pt idx="22">
                  <c:v>481.19002631578945</c:v>
                </c:pt>
                <c:pt idx="23">
                  <c:v>465.50222727272728</c:v>
                </c:pt>
                <c:pt idx="24">
                  <c:v>413.87445000000002</c:v>
                </c:pt>
                <c:pt idx="25">
                  <c:v>420.49700000000001</c:v>
                </c:pt>
                <c:pt idx="26">
                  <c:v>394.72589545454542</c:v>
                </c:pt>
                <c:pt idx="27">
                  <c:v>400.48740909090907</c:v>
                </c:pt>
                <c:pt idx="28">
                  <c:v>417.60761904761904</c:v>
                </c:pt>
                <c:pt idx="29">
                  <c:v>425.42946022727267</c:v>
                </c:pt>
                <c:pt idx="30">
                  <c:v>419.14283624999996</c:v>
                </c:pt>
                <c:pt idx="31">
                  <c:v>427.88302125000001</c:v>
                </c:pt>
                <c:pt idx="32">
                  <c:v>431.54448260869566</c:v>
                </c:pt>
                <c:pt idx="33">
                  <c:v>446.53438375000002</c:v>
                </c:pt>
                <c:pt idx="34">
                  <c:v>432.02147857142853</c:v>
                </c:pt>
                <c:pt idx="35">
                  <c:v>440.94017500000001</c:v>
                </c:pt>
                <c:pt idx="36">
                  <c:v>474.04142840909088</c:v>
                </c:pt>
                <c:pt idx="37">
                  <c:v>499.61315454545456</c:v>
                </c:pt>
                <c:pt idx="38">
                  <c:v>499.11840340909089</c:v>
                </c:pt>
                <c:pt idx="39">
                  <c:v>518.200425</c:v>
                </c:pt>
                <c:pt idx="40">
                  <c:v>563.57467613636368</c:v>
                </c:pt>
                <c:pt idx="41">
                  <c:v>609.49283863636356</c:v>
                </c:pt>
                <c:pt idx="42">
                  <c:v>648.7015940476191</c:v>
                </c:pt>
                <c:pt idx="43">
                  <c:v>605.93359499999997</c:v>
                </c:pt>
                <c:pt idx="44">
                  <c:v>591.31408695652181</c:v>
                </c:pt>
                <c:pt idx="45">
                  <c:v>607.01350500000001</c:v>
                </c:pt>
                <c:pt idx="46">
                  <c:v>575.78550000000007</c:v>
                </c:pt>
                <c:pt idx="47">
                  <c:v>551.83931931818177</c:v>
                </c:pt>
                <c:pt idx="48">
                  <c:v>536.74028571428573</c:v>
                </c:pt>
                <c:pt idx="49">
                  <c:v>473.20420108695657</c:v>
                </c:pt>
                <c:pt idx="50">
                  <c:v>527.82585227272727</c:v>
                </c:pt>
                <c:pt idx="51">
                  <c:v>534.72875238095241</c:v>
                </c:pt>
                <c:pt idx="52">
                  <c:v>519.60903409090906</c:v>
                </c:pt>
                <c:pt idx="53">
                  <c:v>522.60466499999995</c:v>
                </c:pt>
                <c:pt idx="54">
                  <c:v>550.03207500000008</c:v>
                </c:pt>
                <c:pt idx="55">
                  <c:v>547.68077142857146</c:v>
                </c:pt>
                <c:pt idx="56">
                  <c:v>574.96644545454535</c:v>
                </c:pt>
                <c:pt idx="57">
                  <c:v>599.97689210526312</c:v>
                </c:pt>
                <c:pt idx="58">
                  <c:v>561.15150000000006</c:v>
                </c:pt>
                <c:pt idx="59">
                  <c:v>569.93169047619051</c:v>
                </c:pt>
                <c:pt idx="60">
                  <c:v>611.14522727272731</c:v>
                </c:pt>
                <c:pt idx="61">
                  <c:v>614.42792717391308</c:v>
                </c:pt>
                <c:pt idx="62">
                  <c:v>607.72914125</c:v>
                </c:pt>
                <c:pt idx="63">
                  <c:v>579.66514999999993</c:v>
                </c:pt>
                <c:pt idx="64">
                  <c:v>572.07283181818184</c:v>
                </c:pt>
                <c:pt idx="65">
                  <c:v>559.35988750000001</c:v>
                </c:pt>
                <c:pt idx="66">
                  <c:v>572.08054545454547</c:v>
                </c:pt>
                <c:pt idx="67">
                  <c:v>576.11518249999995</c:v>
                </c:pt>
                <c:pt idx="68">
                  <c:v>577.31166315789471</c:v>
                </c:pt>
                <c:pt idx="69">
                  <c:v>578.6010409090909</c:v>
                </c:pt>
                <c:pt idx="70">
                  <c:v>536.42465217391293</c:v>
                </c:pt>
                <c:pt idx="71">
                  <c:v>511.72929749999997</c:v>
                </c:pt>
                <c:pt idx="72">
                  <c:v>469.53633913043473</c:v>
                </c:pt>
                <c:pt idx="73">
                  <c:v>459.00700681818182</c:v>
                </c:pt>
                <c:pt idx="74">
                  <c:v>458.01887380952383</c:v>
                </c:pt>
                <c:pt idx="75">
                  <c:v>458.88388695652179</c:v>
                </c:pt>
                <c:pt idx="76">
                  <c:v>464.98358809523813</c:v>
                </c:pt>
                <c:pt idx="77">
                  <c:v>452.05256842105263</c:v>
                </c:pt>
                <c:pt idx="78">
                  <c:v>445.29292173913046</c:v>
                </c:pt>
                <c:pt idx="79">
                  <c:v>469.58985000000001</c:v>
                </c:pt>
                <c:pt idx="80">
                  <c:v>494.55727857142853</c:v>
                </c:pt>
                <c:pt idx="81">
                  <c:v>500.95866750000005</c:v>
                </c:pt>
                <c:pt idx="82">
                  <c:v>435.1003363636363</c:v>
                </c:pt>
                <c:pt idx="83">
                  <c:v>423.63777857142856</c:v>
                </c:pt>
                <c:pt idx="84">
                  <c:v>396.22206521739133</c:v>
                </c:pt>
                <c:pt idx="85">
                  <c:v>392.69888214285714</c:v>
                </c:pt>
                <c:pt idx="86">
                  <c:v>387.16391704545453</c:v>
                </c:pt>
                <c:pt idx="87">
                  <c:v>393.4802347826087</c:v>
                </c:pt>
                <c:pt idx="88">
                  <c:v>406.34350749999993</c:v>
                </c:pt>
                <c:pt idx="89">
                  <c:v>415.69974000000002</c:v>
                </c:pt>
                <c:pt idx="90">
                  <c:v>388.47370227272728</c:v>
                </c:pt>
                <c:pt idx="91">
                  <c:v>380.59553249999999</c:v>
                </c:pt>
                <c:pt idx="92">
                  <c:v>389.88074999999998</c:v>
                </c:pt>
                <c:pt idx="93">
                  <c:v>386.01915263157895</c:v>
                </c:pt>
                <c:pt idx="94">
                  <c:v>372.96635714285719</c:v>
                </c:pt>
                <c:pt idx="95">
                  <c:v>396.19290909090904</c:v>
                </c:pt>
                <c:pt idx="96">
                  <c:v>403.30919999999998</c:v>
                </c:pt>
                <c:pt idx="97">
                  <c:v>397.75311428571433</c:v>
                </c:pt>
                <c:pt idx="98">
                  <c:v>397.45242045454552</c:v>
                </c:pt>
                <c:pt idx="99">
                  <c:v>409.91577500000005</c:v>
                </c:pt>
                <c:pt idx="100">
                  <c:v>409.67053571428568</c:v>
                </c:pt>
                <c:pt idx="101">
                  <c:v>406.57625000000002</c:v>
                </c:pt>
                <c:pt idx="102">
                  <c:v>396.85762857142856</c:v>
                </c:pt>
                <c:pt idx="103">
                  <c:v>391.67678333333328</c:v>
                </c:pt>
                <c:pt idx="104">
                  <c:v>390.11372142857147</c:v>
                </c:pt>
                <c:pt idx="105">
                  <c:v>405.01957619047619</c:v>
                </c:pt>
                <c:pt idx="106">
                  <c:v>408.64628181818182</c:v>
                </c:pt>
                <c:pt idx="107">
                  <c:v>401.97437500000001</c:v>
                </c:pt>
                <c:pt idx="108">
                  <c:v>389.05153690476192</c:v>
                </c:pt>
                <c:pt idx="109">
                  <c:v>404.56355652173909</c:v>
                </c:pt>
                <c:pt idx="110">
                  <c:v>410.31968181818183</c:v>
                </c:pt>
                <c:pt idx="111">
                  <c:v>423.03775714285717</c:v>
                </c:pt>
                <c:pt idx="112">
                  <c:v>427.43795340909099</c:v>
                </c:pt>
                <c:pt idx="113">
                  <c:v>442.89836904761898</c:v>
                </c:pt>
                <c:pt idx="114">
                  <c:v>449.02078636363632</c:v>
                </c:pt>
                <c:pt idx="115">
                  <c:v>445.87929375000004</c:v>
                </c:pt>
                <c:pt idx="116">
                  <c:v>435.85056956521743</c:v>
                </c:pt>
                <c:pt idx="117">
                  <c:v>425.26156470588234</c:v>
                </c:pt>
                <c:pt idx="118">
                  <c:v>396.82416136363634</c:v>
                </c:pt>
                <c:pt idx="119">
                  <c:v>390.64113636363641</c:v>
                </c:pt>
                <c:pt idx="120">
                  <c:v>407.11618809523804</c:v>
                </c:pt>
                <c:pt idx="121">
                  <c:v>419.95498695652168</c:v>
                </c:pt>
                <c:pt idx="122">
                  <c:v>421.73570000000001</c:v>
                </c:pt>
                <c:pt idx="123">
                  <c:v>423.99799318181817</c:v>
                </c:pt>
                <c:pt idx="124">
                  <c:v>438.80879318181815</c:v>
                </c:pt>
                <c:pt idx="125">
                  <c:v>419.53256578947372</c:v>
                </c:pt>
                <c:pt idx="126">
                  <c:v>409.88201704545457</c:v>
                </c:pt>
                <c:pt idx="127">
                  <c:v>406.31994000000003</c:v>
                </c:pt>
                <c:pt idx="128">
                  <c:v>407.24286428571423</c:v>
                </c:pt>
                <c:pt idx="129">
                  <c:v>408.32259937500004</c:v>
                </c:pt>
                <c:pt idx="130">
                  <c:v>418.51724727272722</c:v>
                </c:pt>
                <c:pt idx="131">
                  <c:v>408.10490285714292</c:v>
                </c:pt>
                <c:pt idx="132">
                  <c:v>420.76156090909097</c:v>
                </c:pt>
                <c:pt idx="133">
                  <c:v>432.33248641304351</c:v>
                </c:pt>
                <c:pt idx="134">
                  <c:v>417.32475399999998</c:v>
                </c:pt>
                <c:pt idx="135">
                  <c:v>425.79537456521746</c:v>
                </c:pt>
                <c:pt idx="136">
                  <c:v>424.68620181818181</c:v>
                </c:pt>
                <c:pt idx="137">
                  <c:v>415.5032572368421</c:v>
                </c:pt>
                <c:pt idx="138">
                  <c:v>418.78265625000006</c:v>
                </c:pt>
                <c:pt idx="139">
                  <c:v>415.64041250000002</c:v>
                </c:pt>
                <c:pt idx="140">
                  <c:v>404.23745178571431</c:v>
                </c:pt>
                <c:pt idx="141">
                  <c:v>410.94379012500002</c:v>
                </c:pt>
                <c:pt idx="142">
                  <c:v>412.67965136363637</c:v>
                </c:pt>
                <c:pt idx="143">
                  <c:v>410.87200000000001</c:v>
                </c:pt>
                <c:pt idx="144">
                  <c:v>411.07444782608695</c:v>
                </c:pt>
                <c:pt idx="145">
                  <c:v>410.96212124999994</c:v>
                </c:pt>
                <c:pt idx="146">
                  <c:v>419.44630238095232</c:v>
                </c:pt>
                <c:pt idx="147">
                  <c:v>420.28089347826091</c:v>
                </c:pt>
                <c:pt idx="148">
                  <c:v>426.47446119047618</c:v>
                </c:pt>
                <c:pt idx="149">
                  <c:v>439.62470999999999</c:v>
                </c:pt>
                <c:pt idx="150">
                  <c:v>441.39739090909092</c:v>
                </c:pt>
                <c:pt idx="151">
                  <c:v>419.90287499999994</c:v>
                </c:pt>
                <c:pt idx="152">
                  <c:v>381.49271590909092</c:v>
                </c:pt>
                <c:pt idx="153">
                  <c:v>418.49396999999999</c:v>
                </c:pt>
                <c:pt idx="154">
                  <c:v>392.87323125</c:v>
                </c:pt>
                <c:pt idx="155">
                  <c:v>403.53070250000002</c:v>
                </c:pt>
                <c:pt idx="156">
                  <c:v>408.12772695652171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3-DA17-4CE9-A690-8996769D5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123216"/>
        <c:axId val="542123608"/>
        <c:extLst xmlns:star_td="http://www.star-group.net/schemas/transit/filters/textdata"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 xmlns:star_td="http://www.star-group.net/schemas/transit/filters/textdata">
                      <c:ext uri="{02D57815-91ED-43cb-92C2-25804820EDAC}">
                        <c15:formulaRef>
                          <c15:sqref>Börsennotierungen!#REF!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circle"/>
                  <c:size val="3"/>
                  <c:spPr>
                    <a:solidFill>
                      <a:srgbClr val="506A9E"/>
                    </a:solidFill>
                    <a:ln w="6350">
                      <a:noFill/>
                    </a:ln>
                  </c:spPr>
                </c:marker>
                <c:cat>
                  <c:strLit>
                    <c:ptCount val="127"/>
                    <c:pt idx="0">
                      <c:v>2010 01</c:v>
                    </c:pt>
                    <c:pt idx="1">
                      <c:v>2010 02</c:v>
                    </c:pt>
                    <c:pt idx="2">
                      <c:v>2010 03</c:v>
                    </c:pt>
                    <c:pt idx="3">
                      <c:v>2010 04</c:v>
                    </c:pt>
                    <c:pt idx="4">
                      <c:v>2010 05</c:v>
                    </c:pt>
                    <c:pt idx="5">
                      <c:v>2010 06</c:v>
                    </c:pt>
                    <c:pt idx="6">
                      <c:v>2010 07</c:v>
                    </c:pt>
                    <c:pt idx="7">
                      <c:v>2010 08</c:v>
                    </c:pt>
                    <c:pt idx="8">
                      <c:v>2010 09</c:v>
                    </c:pt>
                    <c:pt idx="9">
                      <c:v>2010 10</c:v>
                    </c:pt>
                    <c:pt idx="10">
                      <c:v>2010 11</c:v>
                    </c:pt>
                    <c:pt idx="11">
                      <c:v>2010 12</c:v>
                    </c:pt>
                    <c:pt idx="12">
                      <c:v>2011 01</c:v>
                    </c:pt>
                    <c:pt idx="13">
                      <c:v>2011 02</c:v>
                    </c:pt>
                    <c:pt idx="14">
                      <c:v>2011 03</c:v>
                    </c:pt>
                    <c:pt idx="15">
                      <c:v>2011 04</c:v>
                    </c:pt>
                    <c:pt idx="16">
                      <c:v>2011 05</c:v>
                    </c:pt>
                    <c:pt idx="17">
                      <c:v>2011 06</c:v>
                    </c:pt>
                    <c:pt idx="18">
                      <c:v>2011 07</c:v>
                    </c:pt>
                    <c:pt idx="19">
                      <c:v>2011 08</c:v>
                    </c:pt>
                    <c:pt idx="20">
                      <c:v>2011 09</c:v>
                    </c:pt>
                    <c:pt idx="21">
                      <c:v>2011 10</c:v>
                    </c:pt>
                    <c:pt idx="22">
                      <c:v>2011 11</c:v>
                    </c:pt>
                    <c:pt idx="23">
                      <c:v>2011 12</c:v>
                    </c:pt>
                    <c:pt idx="24">
                      <c:v>2012 01</c:v>
                    </c:pt>
                    <c:pt idx="25">
                      <c:v>2012 02</c:v>
                    </c:pt>
                    <c:pt idx="26">
                      <c:v>2012 03</c:v>
                    </c:pt>
                    <c:pt idx="27">
                      <c:v>2012 04</c:v>
                    </c:pt>
                    <c:pt idx="28">
                      <c:v>2012 05</c:v>
                    </c:pt>
                    <c:pt idx="29">
                      <c:v>2012 06</c:v>
                    </c:pt>
                    <c:pt idx="30">
                      <c:v>2012 07</c:v>
                    </c:pt>
                    <c:pt idx="31">
                      <c:v>2012 08</c:v>
                    </c:pt>
                    <c:pt idx="32">
                      <c:v>2012 09</c:v>
                    </c:pt>
                    <c:pt idx="33">
                      <c:v>2012 10</c:v>
                    </c:pt>
                    <c:pt idx="34">
                      <c:v>2012 11</c:v>
                    </c:pt>
                    <c:pt idx="35">
                      <c:v>2012 12</c:v>
                    </c:pt>
                    <c:pt idx="36">
                      <c:v>2013 01</c:v>
                    </c:pt>
                    <c:pt idx="37">
                      <c:v>2013 02</c:v>
                    </c:pt>
                    <c:pt idx="38">
                      <c:v>2013 03</c:v>
                    </c:pt>
                    <c:pt idx="39">
                      <c:v>2013 04</c:v>
                    </c:pt>
                    <c:pt idx="40">
                      <c:v>2013 05</c:v>
                    </c:pt>
                    <c:pt idx="41">
                      <c:v>2013 06</c:v>
                    </c:pt>
                    <c:pt idx="42">
                      <c:v>2013 07</c:v>
                    </c:pt>
                    <c:pt idx="43">
                      <c:v>2013 08</c:v>
                    </c:pt>
                    <c:pt idx="44">
                      <c:v>2013 09</c:v>
                    </c:pt>
                    <c:pt idx="45">
                      <c:v>2013 10</c:v>
                    </c:pt>
                    <c:pt idx="46">
                      <c:v>2013 11</c:v>
                    </c:pt>
                    <c:pt idx="47">
                      <c:v>2013 12</c:v>
                    </c:pt>
                    <c:pt idx="48">
                      <c:v>2014 01</c:v>
                    </c:pt>
                    <c:pt idx="49">
                      <c:v>2014 02</c:v>
                    </c:pt>
                    <c:pt idx="50">
                      <c:v>2014 03</c:v>
                    </c:pt>
                    <c:pt idx="51">
                      <c:v>2014 04</c:v>
                    </c:pt>
                    <c:pt idx="52">
                      <c:v>2014 05</c:v>
                    </c:pt>
                    <c:pt idx="53">
                      <c:v>2014 06</c:v>
                    </c:pt>
                    <c:pt idx="54">
                      <c:v>2014 07</c:v>
                    </c:pt>
                    <c:pt idx="55">
                      <c:v>2014 08</c:v>
                    </c:pt>
                    <c:pt idx="56">
                      <c:v>2014 09</c:v>
                    </c:pt>
                    <c:pt idx="57">
                      <c:v>2014 10</c:v>
                    </c:pt>
                    <c:pt idx="58">
                      <c:v>2014 11</c:v>
                    </c:pt>
                    <c:pt idx="59">
                      <c:v>2014 12</c:v>
                    </c:pt>
                    <c:pt idx="60">
                      <c:v>2015 01</c:v>
                    </c:pt>
                    <c:pt idx="61">
                      <c:v>2015 02</c:v>
                    </c:pt>
                    <c:pt idx="62">
                      <c:v>2015 03</c:v>
                    </c:pt>
                    <c:pt idx="63">
                      <c:v>2015 04</c:v>
                    </c:pt>
                    <c:pt idx="64">
                      <c:v>2015 05</c:v>
                    </c:pt>
                    <c:pt idx="65">
                      <c:v>2015 06</c:v>
                    </c:pt>
                    <c:pt idx="66">
                      <c:v>2015 07</c:v>
                    </c:pt>
                    <c:pt idx="67">
                      <c:v>2015 08</c:v>
                    </c:pt>
                    <c:pt idx="68">
                      <c:v>2015 09</c:v>
                    </c:pt>
                    <c:pt idx="69">
                      <c:v>2015 10</c:v>
                    </c:pt>
                    <c:pt idx="70">
                      <c:v>2015 11</c:v>
                    </c:pt>
                    <c:pt idx="71">
                      <c:v>2015 12</c:v>
                    </c:pt>
                    <c:pt idx="72">
                      <c:v>2016 01</c:v>
                    </c:pt>
                    <c:pt idx="73">
                      <c:v>2016 02</c:v>
                    </c:pt>
                    <c:pt idx="74">
                      <c:v>2016 03</c:v>
                    </c:pt>
                    <c:pt idx="75">
                      <c:v>2016 04</c:v>
                    </c:pt>
                    <c:pt idx="76">
                      <c:v>2016 05</c:v>
                    </c:pt>
                    <c:pt idx="77">
                      <c:v>2016 06</c:v>
                    </c:pt>
                    <c:pt idx="78">
                      <c:v>2016 07</c:v>
                    </c:pt>
                    <c:pt idx="79">
                      <c:v>2016 08</c:v>
                    </c:pt>
                    <c:pt idx="80">
                      <c:v>2016 09</c:v>
                    </c:pt>
                    <c:pt idx="81">
                      <c:v>2016 10</c:v>
                    </c:pt>
                    <c:pt idx="82">
                      <c:v>2016 11</c:v>
                    </c:pt>
                    <c:pt idx="83">
                      <c:v>2016 12</c:v>
                    </c:pt>
                    <c:pt idx="84">
                      <c:v>2017 01</c:v>
                    </c:pt>
                    <c:pt idx="85">
                      <c:v>2017 02</c:v>
                    </c:pt>
                    <c:pt idx="86">
                      <c:v>2017 03</c:v>
                    </c:pt>
                    <c:pt idx="87">
                      <c:v>2017 04</c:v>
                    </c:pt>
                    <c:pt idx="88">
                      <c:v>2017 05</c:v>
                    </c:pt>
                    <c:pt idx="89">
                      <c:v>2017 06</c:v>
                    </c:pt>
                    <c:pt idx="90">
                      <c:v>2017 07</c:v>
                    </c:pt>
                    <c:pt idx="91">
                      <c:v>2017 08</c:v>
                    </c:pt>
                    <c:pt idx="92">
                      <c:v>2017 09</c:v>
                    </c:pt>
                    <c:pt idx="93">
                      <c:v>2017 10</c:v>
                    </c:pt>
                    <c:pt idx="94">
                      <c:v>2017 11</c:v>
                    </c:pt>
                    <c:pt idx="95">
                      <c:v>2017 12</c:v>
                    </c:pt>
                    <c:pt idx="96">
                      <c:v>2018 01</c:v>
                    </c:pt>
                    <c:pt idx="97">
                      <c:v>2018 02</c:v>
                    </c:pt>
                    <c:pt idx="98">
                      <c:v>2018 03</c:v>
                    </c:pt>
                    <c:pt idx="99">
                      <c:v>2018 04</c:v>
                    </c:pt>
                    <c:pt idx="100">
                      <c:v>2018 05</c:v>
                    </c:pt>
                    <c:pt idx="101">
                      <c:v>2018 06</c:v>
                    </c:pt>
                    <c:pt idx="102">
                      <c:v>2018 07</c:v>
                    </c:pt>
                    <c:pt idx="103">
                      <c:v>2018 08</c:v>
                    </c:pt>
                    <c:pt idx="104">
                      <c:v>2018 09</c:v>
                    </c:pt>
                    <c:pt idx="105">
                      <c:v>2018 10</c:v>
                    </c:pt>
                    <c:pt idx="106">
                      <c:v>2018 11</c:v>
                    </c:pt>
                    <c:pt idx="107">
                      <c:v>2018 12</c:v>
                    </c:pt>
                    <c:pt idx="108">
                      <c:v>2019 01</c:v>
                    </c:pt>
                    <c:pt idx="109">
                      <c:v>2019 02</c:v>
                    </c:pt>
                    <c:pt idx="110">
                      <c:v>2019 03</c:v>
                    </c:pt>
                    <c:pt idx="111">
                      <c:v>2019 04</c:v>
                    </c:pt>
                    <c:pt idx="112">
                      <c:v>2019 05</c:v>
                    </c:pt>
                    <c:pt idx="113">
                      <c:v>2019 06</c:v>
                    </c:pt>
                    <c:pt idx="114">
                      <c:v>2019 07</c:v>
                    </c:pt>
                    <c:pt idx="115">
                      <c:v>2019 08</c:v>
                    </c:pt>
                    <c:pt idx="116">
                      <c:v>2019 09</c:v>
                    </c:pt>
                    <c:pt idx="117">
                      <c:v>2019 10</c:v>
                    </c:pt>
                    <c:pt idx="118">
                      <c:v>2019 11</c:v>
                    </c:pt>
                    <c:pt idx="119">
                      <c:v>2019 12</c:v>
                    </c:pt>
                    <c:pt idx="120">
                      <c:v>2020 01</c:v>
                    </c:pt>
                    <c:pt idx="121">
                      <c:v>2020 02</c:v>
                    </c:pt>
                    <c:pt idx="122">
                      <c:v>2020 03</c:v>
                    </c:pt>
                    <c:pt idx="123">
                      <c:v>2020 04</c:v>
                    </c:pt>
                    <c:pt idx="124">
                      <c:v>2020 05</c:v>
                    </c:pt>
                    <c:pt idx="125">
                      <c:v>2020 06</c:v>
                    </c:pt>
                    <c:pt idx="126">
                      <c:v>2020 07</c:v>
                    </c:pt>
                  </c:strLit>
                </c:cat>
                <c:val>
                  <c:numRef>
                    <c:extLst xmlns:star_td="http://www.star-group.net/schemas/transit/filters/textdata">
                      <c:ext uri="{02D57815-91ED-43cb-92C2-25804820EDAC}">
                        <c15:formulaRef>
                          <c15:sqref>Börsennotierungen!#REF!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star_td="http://www.star-group.net/schemas/transit/filters/textdata">
                  <c:ext xmlns:c16="http://schemas.microsoft.com/office/drawing/2014/chart" uri="{C3380CC4-5D6E-409C-BE32-E72D297353CC}">
                    <c16:uniqueId val="{00000004-DA17-4CE9-A690-8996769D5532}"/>
                  </c:ext>
                </c:extLst>
              </c15:ser>
            </c15:filteredLineSeries>
          </c:ext>
        </c:extLst>
      </c:lineChart>
      <c:dateAx>
        <c:axId val="54212321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txPr>
          <a:bodyPr rot="0"/>
          <a:lstStyle/>
          <a:p>
            <a:pPr>
              <a:defRPr sz="115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542123608"/>
        <c:crosses val="autoZero"/>
        <c:auto val="1"/>
        <c:lblOffset val="100"/>
        <c:baseTimeUnit val="months"/>
      </c:dateAx>
      <c:valAx>
        <c:axId val="54212360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15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defRPr>
            </a:pPr>
            <a:endParaRPr lang="de-DE"/>
          </a:p>
        </c:txPr>
        <c:crossAx val="54212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807251409836785E-2"/>
          <c:y val="2.1911964613879542E-3"/>
          <c:w val="0.96127836646095099"/>
          <c:h val="5.9094503395219856E-2"/>
        </c:manualLayout>
      </c:layout>
      <c:overlay val="0"/>
      <c:txPr>
        <a:bodyPr/>
        <a:lstStyle/>
        <a:p>
          <a:pPr>
            <a:defRPr sz="1150">
              <a:latin typeface="Roboto" panose="02000000000000000000" pitchFamily="2" charset="0"/>
              <a:ea typeface="Roboto" panose="02000000000000000000" pitchFamily="2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9453722040695E-2"/>
          <c:y val="0.12403609923194973"/>
          <c:w val="0.8922727865857637"/>
          <c:h val="0.59623860577053467"/>
        </c:manualLayout>
      </c:layout>
      <c:lineChart>
        <c:grouping val="standard"/>
        <c:varyColors val="0"/>
        <c:ser>
          <c:idx val="0"/>
          <c:order val="0"/>
          <c:tx>
            <c:strRef>
              <c:f>Börsennotierungen!$B$45</c:f>
              <c:strCache>
                <c:ptCount val="1"/>
                <c:pt idx="0">
                  <c:v>en euro/t</c:v>
                </c:pt>
              </c:strCache>
            </c:strRef>
          </c:tx>
          <c:spPr>
            <a:ln w="12700">
              <a:solidFill>
                <a:srgbClr val="CBA816"/>
              </a:solidFill>
            </a:ln>
          </c:spPr>
          <c:marker>
            <c:symbol val="circle"/>
            <c:size val="3"/>
            <c:spPr>
              <a:solidFill>
                <a:srgbClr val="CBA816"/>
              </a:solidFill>
              <a:ln>
                <a:noFill/>
              </a:ln>
            </c:spPr>
          </c:marker>
          <c:dPt>
            <c:idx val="8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0-D117-46BE-A2E9-FF913DD1E772}"/>
              </c:ext>
            </c:extLst>
          </c:dPt>
          <c:dPt>
            <c:idx val="10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1-D117-46BE-A2E9-FF913DD1E772}"/>
              </c:ext>
            </c:extLst>
          </c:dPt>
          <c:cat>
            <c:numRef>
              <c:f>Börsennotierungen!$A$46:$A$202</c:f>
              <c:numCache>
                <c:formatCode>mm\ yyyy</c:formatCode>
                <c:ptCount val="157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  <c:pt idx="56">
                  <c:v>40969</c:v>
                </c:pt>
                <c:pt idx="57">
                  <c:v>41000</c:v>
                </c:pt>
                <c:pt idx="58">
                  <c:v>41030</c:v>
                </c:pt>
                <c:pt idx="59">
                  <c:v>41061</c:v>
                </c:pt>
                <c:pt idx="60">
                  <c:v>41091</c:v>
                </c:pt>
                <c:pt idx="61">
                  <c:v>41122</c:v>
                </c:pt>
                <c:pt idx="62">
                  <c:v>41153</c:v>
                </c:pt>
                <c:pt idx="63">
                  <c:v>41183</c:v>
                </c:pt>
                <c:pt idx="64">
                  <c:v>41214</c:v>
                </c:pt>
                <c:pt idx="65">
                  <c:v>41244</c:v>
                </c:pt>
                <c:pt idx="66">
                  <c:v>41275</c:v>
                </c:pt>
                <c:pt idx="67">
                  <c:v>41306</c:v>
                </c:pt>
                <c:pt idx="68">
                  <c:v>41334</c:v>
                </c:pt>
                <c:pt idx="69">
                  <c:v>41365</c:v>
                </c:pt>
                <c:pt idx="70">
                  <c:v>41395</c:v>
                </c:pt>
                <c:pt idx="71">
                  <c:v>41426</c:v>
                </c:pt>
                <c:pt idx="72">
                  <c:v>41456</c:v>
                </c:pt>
                <c:pt idx="73">
                  <c:v>41487</c:v>
                </c:pt>
                <c:pt idx="74">
                  <c:v>41518</c:v>
                </c:pt>
                <c:pt idx="75">
                  <c:v>41548</c:v>
                </c:pt>
                <c:pt idx="76">
                  <c:v>41579</c:v>
                </c:pt>
                <c:pt idx="77">
                  <c:v>41609</c:v>
                </c:pt>
                <c:pt idx="78">
                  <c:v>41640</c:v>
                </c:pt>
                <c:pt idx="79">
                  <c:v>41671</c:v>
                </c:pt>
                <c:pt idx="80">
                  <c:v>41699</c:v>
                </c:pt>
                <c:pt idx="81">
                  <c:v>41730</c:v>
                </c:pt>
                <c:pt idx="82">
                  <c:v>41760</c:v>
                </c:pt>
                <c:pt idx="83">
                  <c:v>41791</c:v>
                </c:pt>
                <c:pt idx="84">
                  <c:v>41821</c:v>
                </c:pt>
                <c:pt idx="85">
                  <c:v>41852</c:v>
                </c:pt>
                <c:pt idx="86">
                  <c:v>41883</c:v>
                </c:pt>
                <c:pt idx="87">
                  <c:v>41913</c:v>
                </c:pt>
                <c:pt idx="88">
                  <c:v>41944</c:v>
                </c:pt>
                <c:pt idx="89">
                  <c:v>41974</c:v>
                </c:pt>
                <c:pt idx="90">
                  <c:v>42005</c:v>
                </c:pt>
                <c:pt idx="91">
                  <c:v>42036</c:v>
                </c:pt>
                <c:pt idx="92">
                  <c:v>42064</c:v>
                </c:pt>
                <c:pt idx="93">
                  <c:v>42095</c:v>
                </c:pt>
                <c:pt idx="94">
                  <c:v>42125</c:v>
                </c:pt>
                <c:pt idx="95">
                  <c:v>42156</c:v>
                </c:pt>
                <c:pt idx="96">
                  <c:v>42186</c:v>
                </c:pt>
                <c:pt idx="97">
                  <c:v>42217</c:v>
                </c:pt>
                <c:pt idx="98">
                  <c:v>42248</c:v>
                </c:pt>
                <c:pt idx="99">
                  <c:v>42278</c:v>
                </c:pt>
                <c:pt idx="100">
                  <c:v>42309</c:v>
                </c:pt>
                <c:pt idx="101">
                  <c:v>42339</c:v>
                </c:pt>
                <c:pt idx="102">
                  <c:v>42370</c:v>
                </c:pt>
                <c:pt idx="103">
                  <c:v>42401</c:v>
                </c:pt>
                <c:pt idx="104">
                  <c:v>42430</c:v>
                </c:pt>
                <c:pt idx="105">
                  <c:v>42461</c:v>
                </c:pt>
                <c:pt idx="106">
                  <c:v>42491</c:v>
                </c:pt>
                <c:pt idx="107">
                  <c:v>42522</c:v>
                </c:pt>
                <c:pt idx="108">
                  <c:v>42552</c:v>
                </c:pt>
                <c:pt idx="109">
                  <c:v>42583</c:v>
                </c:pt>
                <c:pt idx="110">
                  <c:v>42614</c:v>
                </c:pt>
                <c:pt idx="111">
                  <c:v>42644</c:v>
                </c:pt>
                <c:pt idx="112">
                  <c:v>42675</c:v>
                </c:pt>
                <c:pt idx="113">
                  <c:v>42705</c:v>
                </c:pt>
                <c:pt idx="114">
                  <c:v>42736</c:v>
                </c:pt>
                <c:pt idx="115">
                  <c:v>42767</c:v>
                </c:pt>
                <c:pt idx="116">
                  <c:v>42795</c:v>
                </c:pt>
                <c:pt idx="117">
                  <c:v>42826</c:v>
                </c:pt>
                <c:pt idx="118">
                  <c:v>42856</c:v>
                </c:pt>
                <c:pt idx="119">
                  <c:v>42887</c:v>
                </c:pt>
                <c:pt idx="120">
                  <c:v>42917</c:v>
                </c:pt>
                <c:pt idx="121">
                  <c:v>42948</c:v>
                </c:pt>
                <c:pt idx="122">
                  <c:v>42979</c:v>
                </c:pt>
                <c:pt idx="123">
                  <c:v>43009</c:v>
                </c:pt>
                <c:pt idx="124">
                  <c:v>43040</c:v>
                </c:pt>
                <c:pt idx="125">
                  <c:v>43070</c:v>
                </c:pt>
                <c:pt idx="126">
                  <c:v>43101</c:v>
                </c:pt>
                <c:pt idx="127">
                  <c:v>43132</c:v>
                </c:pt>
                <c:pt idx="128">
                  <c:v>43160</c:v>
                </c:pt>
                <c:pt idx="129">
                  <c:v>43191</c:v>
                </c:pt>
                <c:pt idx="130">
                  <c:v>43221</c:v>
                </c:pt>
                <c:pt idx="131">
                  <c:v>43252</c:v>
                </c:pt>
                <c:pt idx="132">
                  <c:v>43282</c:v>
                </c:pt>
                <c:pt idx="133">
                  <c:v>43313</c:v>
                </c:pt>
                <c:pt idx="134">
                  <c:v>43344</c:v>
                </c:pt>
                <c:pt idx="135">
                  <c:v>43374</c:v>
                </c:pt>
                <c:pt idx="136">
                  <c:v>43405</c:v>
                </c:pt>
                <c:pt idx="137">
                  <c:v>43435</c:v>
                </c:pt>
                <c:pt idx="138">
                  <c:v>43466</c:v>
                </c:pt>
                <c:pt idx="139">
                  <c:v>43497</c:v>
                </c:pt>
                <c:pt idx="140">
                  <c:v>43525</c:v>
                </c:pt>
                <c:pt idx="141">
                  <c:v>43556</c:v>
                </c:pt>
                <c:pt idx="142">
                  <c:v>43586</c:v>
                </c:pt>
                <c:pt idx="143">
                  <c:v>43617</c:v>
                </c:pt>
                <c:pt idx="144">
                  <c:v>43647</c:v>
                </c:pt>
                <c:pt idx="145">
                  <c:v>43678</c:v>
                </c:pt>
                <c:pt idx="146">
                  <c:v>43709</c:v>
                </c:pt>
                <c:pt idx="147">
                  <c:v>43739</c:v>
                </c:pt>
                <c:pt idx="148">
                  <c:v>43770</c:v>
                </c:pt>
                <c:pt idx="149">
                  <c:v>43800</c:v>
                </c:pt>
                <c:pt idx="150">
                  <c:v>43831</c:v>
                </c:pt>
                <c:pt idx="151">
                  <c:v>43862</c:v>
                </c:pt>
                <c:pt idx="152">
                  <c:v>43891</c:v>
                </c:pt>
                <c:pt idx="153">
                  <c:v>43922</c:v>
                </c:pt>
                <c:pt idx="154">
                  <c:v>43952</c:v>
                </c:pt>
                <c:pt idx="155">
                  <c:v>43983</c:v>
                </c:pt>
                <c:pt idx="156">
                  <c:v>44013</c:v>
                </c:pt>
              </c:numCache>
            </c:numRef>
          </c:cat>
          <c:val>
            <c:numRef>
              <c:f>Börsennotierungen!$B$46:$B$202</c:f>
              <c:numCache>
                <c:formatCode>0.00</c:formatCode>
                <c:ptCount val="157"/>
                <c:pt idx="0">
                  <c:v>299.42045454545456</c:v>
                </c:pt>
                <c:pt idx="1">
                  <c:v>327.89130434782606</c:v>
                </c:pt>
                <c:pt idx="2">
                  <c:v>353.46249999999998</c:v>
                </c:pt>
                <c:pt idx="3">
                  <c:v>366.40476190476193</c:v>
                </c:pt>
                <c:pt idx="4">
                  <c:v>382.77272727272725</c:v>
                </c:pt>
                <c:pt idx="5">
                  <c:v>409.54166666666669</c:v>
                </c:pt>
                <c:pt idx="6">
                  <c:v>433.89772727272725</c:v>
                </c:pt>
                <c:pt idx="7">
                  <c:v>465.65476190476193</c:v>
                </c:pt>
                <c:pt idx="8">
                  <c:v>473.61842105263156</c:v>
                </c:pt>
                <c:pt idx="9">
                  <c:v>441.26136363636363</c:v>
                </c:pt>
                <c:pt idx="10">
                  <c:v>435.63636363636363</c:v>
                </c:pt>
                <c:pt idx="11">
                  <c:v>453.08333333333331</c:v>
                </c:pt>
                <c:pt idx="12">
                  <c:v>432.91304347826087</c:v>
                </c:pt>
                <c:pt idx="13">
                  <c:v>391.46428571428572</c:v>
                </c:pt>
                <c:pt idx="14">
                  <c:v>365.02272727272725</c:v>
                </c:pt>
                <c:pt idx="15">
                  <c:v>326.25</c:v>
                </c:pt>
                <c:pt idx="16">
                  <c:v>316.375</c:v>
                </c:pt>
                <c:pt idx="17">
                  <c:v>267.95</c:v>
                </c:pt>
                <c:pt idx="18">
                  <c:v>290.34523809523807</c:v>
                </c:pt>
                <c:pt idx="19">
                  <c:v>281.13749999999999</c:v>
                </c:pt>
                <c:pt idx="20">
                  <c:v>268.39772727272725</c:v>
                </c:pt>
                <c:pt idx="21">
                  <c:v>289.08749999999998</c:v>
                </c:pt>
                <c:pt idx="22">
                  <c:v>318.28947368421052</c:v>
                </c:pt>
                <c:pt idx="23">
                  <c:v>307.36363636363637</c:v>
                </c:pt>
                <c:pt idx="24">
                  <c:v>272.25</c:v>
                </c:pt>
                <c:pt idx="25">
                  <c:v>275.91666666666669</c:v>
                </c:pt>
                <c:pt idx="26">
                  <c:v>260.57954545454544</c:v>
                </c:pt>
                <c:pt idx="27">
                  <c:v>264.52272727272725</c:v>
                </c:pt>
                <c:pt idx="28">
                  <c:v>276.48809523809524</c:v>
                </c:pt>
                <c:pt idx="29">
                  <c:v>283.14772727272725</c:v>
                </c:pt>
                <c:pt idx="30">
                  <c:v>283.83749999999998</c:v>
                </c:pt>
                <c:pt idx="31">
                  <c:v>291.61250000000001</c:v>
                </c:pt>
                <c:pt idx="32">
                  <c:v>297.94565217391306</c:v>
                </c:pt>
                <c:pt idx="33">
                  <c:v>311.41250000000002</c:v>
                </c:pt>
                <c:pt idx="34">
                  <c:v>304.26190476190476</c:v>
                </c:pt>
                <c:pt idx="35">
                  <c:v>320.125</c:v>
                </c:pt>
                <c:pt idx="36">
                  <c:v>351.89772727272725</c:v>
                </c:pt>
                <c:pt idx="37">
                  <c:v>372.06818181818181</c:v>
                </c:pt>
                <c:pt idx="38">
                  <c:v>381.44318181818181</c:v>
                </c:pt>
                <c:pt idx="39">
                  <c:v>384.96428571428572</c:v>
                </c:pt>
                <c:pt idx="40">
                  <c:v>419.17045454545456</c:v>
                </c:pt>
                <c:pt idx="41">
                  <c:v>475.94318181818181</c:v>
                </c:pt>
                <c:pt idx="42">
                  <c:v>507.63095238095241</c:v>
                </c:pt>
                <c:pt idx="43">
                  <c:v>467.32499999999999</c:v>
                </c:pt>
                <c:pt idx="44">
                  <c:v>459.13043478260869</c:v>
                </c:pt>
                <c:pt idx="45">
                  <c:v>467.72500000000002</c:v>
                </c:pt>
                <c:pt idx="46">
                  <c:v>459.15909090909093</c:v>
                </c:pt>
                <c:pt idx="47">
                  <c:v>456.32954545454544</c:v>
                </c:pt>
                <c:pt idx="48">
                  <c:v>455.71428571428572</c:v>
                </c:pt>
                <c:pt idx="49">
                  <c:v>422.31521739130437</c:v>
                </c:pt>
                <c:pt idx="50">
                  <c:v>439.48863636363637</c:v>
                </c:pt>
                <c:pt idx="51">
                  <c:v>434.8095238095238</c:v>
                </c:pt>
                <c:pt idx="52">
                  <c:v>421.93181818181819</c:v>
                </c:pt>
                <c:pt idx="53">
                  <c:v>425.71249999999998</c:v>
                </c:pt>
                <c:pt idx="54">
                  <c:v>454.15909090909093</c:v>
                </c:pt>
                <c:pt idx="55">
                  <c:v>453.67857142857144</c:v>
                </c:pt>
                <c:pt idx="56">
                  <c:v>476.63636363636363</c:v>
                </c:pt>
                <c:pt idx="57">
                  <c:v>499.06578947368422</c:v>
                </c:pt>
                <c:pt idx="58">
                  <c:v>467.15909090909093</c:v>
                </c:pt>
                <c:pt idx="59">
                  <c:v>474.54761904761904</c:v>
                </c:pt>
                <c:pt idx="60">
                  <c:v>508.86363636363637</c:v>
                </c:pt>
                <c:pt idx="61">
                  <c:v>511.55434782608694</c:v>
                </c:pt>
                <c:pt idx="62">
                  <c:v>502.71249999999998</c:v>
                </c:pt>
                <c:pt idx="63">
                  <c:v>479.14130434782606</c:v>
                </c:pt>
                <c:pt idx="64">
                  <c:v>474.67045454545456</c:v>
                </c:pt>
                <c:pt idx="65">
                  <c:v>462.625</c:v>
                </c:pt>
                <c:pt idx="66">
                  <c:v>465.86363636363637</c:v>
                </c:pt>
                <c:pt idx="67">
                  <c:v>468.46249999999998</c:v>
                </c:pt>
                <c:pt idx="68">
                  <c:v>470.73684210526318</c:v>
                </c:pt>
                <c:pt idx="69">
                  <c:v>474.34090909090907</c:v>
                </c:pt>
                <c:pt idx="70">
                  <c:v>432.39130434782606</c:v>
                </c:pt>
                <c:pt idx="71">
                  <c:v>415.16250000000002</c:v>
                </c:pt>
                <c:pt idx="72">
                  <c:v>379.76086956521738</c:v>
                </c:pt>
                <c:pt idx="73">
                  <c:v>372.14772727272725</c:v>
                </c:pt>
                <c:pt idx="74">
                  <c:v>371.22619047619048</c:v>
                </c:pt>
                <c:pt idx="75">
                  <c:v>372.6521739130435</c:v>
                </c:pt>
                <c:pt idx="76">
                  <c:v>377.45238095238096</c:v>
                </c:pt>
                <c:pt idx="77">
                  <c:v>369.05263157894734</c:v>
                </c:pt>
                <c:pt idx="78">
                  <c:v>361.67391304347825</c:v>
                </c:pt>
                <c:pt idx="79">
                  <c:v>384.5</c:v>
                </c:pt>
                <c:pt idx="80">
                  <c:v>406.10714285714283</c:v>
                </c:pt>
                <c:pt idx="81">
                  <c:v>410.92500000000001</c:v>
                </c:pt>
                <c:pt idx="82">
                  <c:v>356.52272727272725</c:v>
                </c:pt>
                <c:pt idx="83">
                  <c:v>347.78571428571428</c:v>
                </c:pt>
                <c:pt idx="84">
                  <c:v>326.10869565217394</c:v>
                </c:pt>
                <c:pt idx="85">
                  <c:v>324.03571428571428</c:v>
                </c:pt>
                <c:pt idx="86">
                  <c:v>320.57954545454544</c:v>
                </c:pt>
                <c:pt idx="87">
                  <c:v>325.78260869565219</c:v>
                </c:pt>
                <c:pt idx="88">
                  <c:v>337.88749999999999</c:v>
                </c:pt>
                <c:pt idx="89">
                  <c:v>345.72500000000002</c:v>
                </c:pt>
                <c:pt idx="90">
                  <c:v>353.70454545454544</c:v>
                </c:pt>
                <c:pt idx="91">
                  <c:v>358.27499999999998</c:v>
                </c:pt>
                <c:pt idx="92">
                  <c:v>367.5</c:v>
                </c:pt>
                <c:pt idx="93">
                  <c:v>371.81578947368422</c:v>
                </c:pt>
                <c:pt idx="94">
                  <c:v>358.6904761904762</c:v>
                </c:pt>
                <c:pt idx="95">
                  <c:v>379.20454545454544</c:v>
                </c:pt>
                <c:pt idx="96">
                  <c:v>384.54347826086956</c:v>
                </c:pt>
                <c:pt idx="97">
                  <c:v>368.90476190476193</c:v>
                </c:pt>
                <c:pt idx="98">
                  <c:v>364.03409090909093</c:v>
                </c:pt>
                <c:pt idx="99">
                  <c:v>376.79545454545456</c:v>
                </c:pt>
                <c:pt idx="100">
                  <c:v>378.27380952380952</c:v>
                </c:pt>
                <c:pt idx="101">
                  <c:v>375.41666666666669</c:v>
                </c:pt>
                <c:pt idx="102">
                  <c:v>363.02380952380952</c:v>
                </c:pt>
                <c:pt idx="103">
                  <c:v>355.48809523809524</c:v>
                </c:pt>
                <c:pt idx="104">
                  <c:v>357.21428571428572</c:v>
                </c:pt>
                <c:pt idx="105">
                  <c:v>370.52380952380952</c:v>
                </c:pt>
                <c:pt idx="106">
                  <c:v>369.68181818181819</c:v>
                </c:pt>
                <c:pt idx="107">
                  <c:v>368.75</c:v>
                </c:pt>
                <c:pt idx="108">
                  <c:v>358.01190476190476</c:v>
                </c:pt>
                <c:pt idx="109">
                  <c:v>371.97826086956519</c:v>
                </c:pt>
                <c:pt idx="110">
                  <c:v>375.68181818181819</c:v>
                </c:pt>
                <c:pt idx="111">
                  <c:v>388.71428571428572</c:v>
                </c:pt>
                <c:pt idx="112">
                  <c:v>397.28409090909093</c:v>
                </c:pt>
                <c:pt idx="113">
                  <c:v>411.84523809523807</c:v>
                </c:pt>
                <c:pt idx="114">
                  <c:v>419.13636363636363</c:v>
                </c:pt>
                <c:pt idx="115">
                  <c:v>418.3125</c:v>
                </c:pt>
                <c:pt idx="116">
                  <c:v>407.10869565217394</c:v>
                </c:pt>
                <c:pt idx="117">
                  <c:v>396.58823529411762</c:v>
                </c:pt>
                <c:pt idx="118">
                  <c:v>364.15909090909093</c:v>
                </c:pt>
                <c:pt idx="119">
                  <c:v>358.38636363636363</c:v>
                </c:pt>
                <c:pt idx="120">
                  <c:v>368.29761904761904</c:v>
                </c:pt>
                <c:pt idx="121">
                  <c:v>368.51086956521738</c:v>
                </c:pt>
                <c:pt idx="122">
                  <c:v>367.75</c:v>
                </c:pt>
                <c:pt idx="123">
                  <c:v>367.35227272727275</c:v>
                </c:pt>
                <c:pt idx="124">
                  <c:v>376.88636363636363</c:v>
                </c:pt>
                <c:pt idx="125">
                  <c:v>358.88157894736844</c:v>
                </c:pt>
                <c:pt idx="126">
                  <c:v>349.57954545454544</c:v>
                </c:pt>
                <c:pt idx="127">
                  <c:v>351.97500000000002</c:v>
                </c:pt>
                <c:pt idx="128">
                  <c:v>348.60714285714283</c:v>
                </c:pt>
                <c:pt idx="129">
                  <c:v>343.66250000000002</c:v>
                </c:pt>
                <c:pt idx="130">
                  <c:v>355.09090909090907</c:v>
                </c:pt>
                <c:pt idx="131">
                  <c:v>353.17857142857144</c:v>
                </c:pt>
                <c:pt idx="132">
                  <c:v>362.11363636363637</c:v>
                </c:pt>
                <c:pt idx="133">
                  <c:v>379.07608695652175</c:v>
                </c:pt>
                <c:pt idx="134">
                  <c:v>369.7</c:v>
                </c:pt>
                <c:pt idx="135">
                  <c:v>373.10869565217394</c:v>
                </c:pt>
                <c:pt idx="136">
                  <c:v>373.36363636363637</c:v>
                </c:pt>
                <c:pt idx="137">
                  <c:v>367.82894736842104</c:v>
                </c:pt>
                <c:pt idx="138">
                  <c:v>370.73863636363637</c:v>
                </c:pt>
                <c:pt idx="139">
                  <c:v>365.6875</c:v>
                </c:pt>
                <c:pt idx="140">
                  <c:v>357.27380952380952</c:v>
                </c:pt>
                <c:pt idx="141">
                  <c:v>363.16250000000002</c:v>
                </c:pt>
                <c:pt idx="142">
                  <c:v>364.95454545454544</c:v>
                </c:pt>
                <c:pt idx="143">
                  <c:v>368</c:v>
                </c:pt>
                <c:pt idx="144">
                  <c:v>371.03260869565219</c:v>
                </c:pt>
                <c:pt idx="145">
                  <c:v>377.26136363636363</c:v>
                </c:pt>
                <c:pt idx="146">
                  <c:v>384.61904761904759</c:v>
                </c:pt>
                <c:pt idx="147">
                  <c:v>382.80434782608694</c:v>
                </c:pt>
                <c:pt idx="148">
                  <c:v>388.48809523809524</c:v>
                </c:pt>
                <c:pt idx="149">
                  <c:v>402.2</c:v>
                </c:pt>
                <c:pt idx="150">
                  <c:v>410.06818181818181</c:v>
                </c:pt>
                <c:pt idx="151">
                  <c:v>394.27499999999998</c:v>
                </c:pt>
                <c:pt idx="152">
                  <c:v>360.23863636363637</c:v>
                </c:pt>
                <c:pt idx="153">
                  <c:v>369.82499999999999</c:v>
                </c:pt>
                <c:pt idx="154">
                  <c:v>371.77499999999998</c:v>
                </c:pt>
                <c:pt idx="155">
                  <c:v>376.52272727272725</c:v>
                </c:pt>
                <c:pt idx="156">
                  <c:v>381.22826086956519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2-D117-46BE-A2E9-FF913DD1E772}"/>
            </c:ext>
          </c:extLst>
        </c:ser>
        <c:ser>
          <c:idx val="2"/>
          <c:order val="1"/>
          <c:tx>
            <c:strRef>
              <c:f>Börsennotierungen!$D$44:$D$45</c:f>
              <c:strCache>
                <c:ptCount val="2"/>
                <c:pt idx="0">
                  <c:v>Prix à la production</c:v>
                </c:pt>
                <c:pt idx="1">
                  <c:v> Autriche</c:v>
                </c:pt>
              </c:strCache>
            </c:strRef>
          </c:tx>
          <c:spPr>
            <a:ln w="12700">
              <a:solidFill>
                <a:srgbClr val="506A9E"/>
              </a:solidFill>
            </a:ln>
          </c:spPr>
          <c:marker>
            <c:symbol val="circle"/>
            <c:size val="3"/>
            <c:spPr>
              <a:solidFill>
                <a:srgbClr val="506A9E"/>
              </a:solidFill>
              <a:ln>
                <a:noFill/>
              </a:ln>
            </c:spPr>
          </c:marker>
          <c:cat>
            <c:numRef>
              <c:f>Börsennotierungen!$A$46:$A$202</c:f>
              <c:numCache>
                <c:formatCode>mm\ yyyy</c:formatCode>
                <c:ptCount val="157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  <c:pt idx="12">
                  <c:v>39630</c:v>
                </c:pt>
                <c:pt idx="13">
                  <c:v>39661</c:v>
                </c:pt>
                <c:pt idx="14">
                  <c:v>39692</c:v>
                </c:pt>
                <c:pt idx="15">
                  <c:v>39722</c:v>
                </c:pt>
                <c:pt idx="16">
                  <c:v>39753</c:v>
                </c:pt>
                <c:pt idx="17">
                  <c:v>39783</c:v>
                </c:pt>
                <c:pt idx="18">
                  <c:v>39814</c:v>
                </c:pt>
                <c:pt idx="19">
                  <c:v>39845</c:v>
                </c:pt>
                <c:pt idx="20">
                  <c:v>39873</c:v>
                </c:pt>
                <c:pt idx="21">
                  <c:v>39904</c:v>
                </c:pt>
                <c:pt idx="22">
                  <c:v>39934</c:v>
                </c:pt>
                <c:pt idx="23">
                  <c:v>39965</c:v>
                </c:pt>
                <c:pt idx="24">
                  <c:v>39995</c:v>
                </c:pt>
                <c:pt idx="25">
                  <c:v>40026</c:v>
                </c:pt>
                <c:pt idx="26">
                  <c:v>40057</c:v>
                </c:pt>
                <c:pt idx="27">
                  <c:v>40087</c:v>
                </c:pt>
                <c:pt idx="28">
                  <c:v>40118</c:v>
                </c:pt>
                <c:pt idx="29">
                  <c:v>40148</c:v>
                </c:pt>
                <c:pt idx="30">
                  <c:v>40179</c:v>
                </c:pt>
                <c:pt idx="31">
                  <c:v>40210</c:v>
                </c:pt>
                <c:pt idx="32">
                  <c:v>40238</c:v>
                </c:pt>
                <c:pt idx="33">
                  <c:v>40269</c:v>
                </c:pt>
                <c:pt idx="34">
                  <c:v>40299</c:v>
                </c:pt>
                <c:pt idx="35">
                  <c:v>40330</c:v>
                </c:pt>
                <c:pt idx="36">
                  <c:v>40360</c:v>
                </c:pt>
                <c:pt idx="37">
                  <c:v>40391</c:v>
                </c:pt>
                <c:pt idx="38">
                  <c:v>40422</c:v>
                </c:pt>
                <c:pt idx="39">
                  <c:v>40452</c:v>
                </c:pt>
                <c:pt idx="40">
                  <c:v>40483</c:v>
                </c:pt>
                <c:pt idx="41">
                  <c:v>40513</c:v>
                </c:pt>
                <c:pt idx="42">
                  <c:v>40544</c:v>
                </c:pt>
                <c:pt idx="43">
                  <c:v>40575</c:v>
                </c:pt>
                <c:pt idx="44">
                  <c:v>40603</c:v>
                </c:pt>
                <c:pt idx="45">
                  <c:v>40634</c:v>
                </c:pt>
                <c:pt idx="46">
                  <c:v>40664</c:v>
                </c:pt>
                <c:pt idx="47">
                  <c:v>40695</c:v>
                </c:pt>
                <c:pt idx="48">
                  <c:v>40725</c:v>
                </c:pt>
                <c:pt idx="49">
                  <c:v>40756</c:v>
                </c:pt>
                <c:pt idx="50">
                  <c:v>40787</c:v>
                </c:pt>
                <c:pt idx="51">
                  <c:v>40817</c:v>
                </c:pt>
                <c:pt idx="52">
                  <c:v>40848</c:v>
                </c:pt>
                <c:pt idx="53">
                  <c:v>40878</c:v>
                </c:pt>
                <c:pt idx="54">
                  <c:v>40909</c:v>
                </c:pt>
                <c:pt idx="55">
                  <c:v>40940</c:v>
                </c:pt>
                <c:pt idx="56">
                  <c:v>40969</c:v>
                </c:pt>
                <c:pt idx="57">
                  <c:v>41000</c:v>
                </c:pt>
                <c:pt idx="58">
                  <c:v>41030</c:v>
                </c:pt>
                <c:pt idx="59">
                  <c:v>41061</c:v>
                </c:pt>
                <c:pt idx="60">
                  <c:v>41091</c:v>
                </c:pt>
                <c:pt idx="61">
                  <c:v>41122</c:v>
                </c:pt>
                <c:pt idx="62">
                  <c:v>41153</c:v>
                </c:pt>
                <c:pt idx="63">
                  <c:v>41183</c:v>
                </c:pt>
                <c:pt idx="64">
                  <c:v>41214</c:v>
                </c:pt>
                <c:pt idx="65">
                  <c:v>41244</c:v>
                </c:pt>
                <c:pt idx="66">
                  <c:v>41275</c:v>
                </c:pt>
                <c:pt idx="67">
                  <c:v>41306</c:v>
                </c:pt>
                <c:pt idx="68">
                  <c:v>41334</c:v>
                </c:pt>
                <c:pt idx="69">
                  <c:v>41365</c:v>
                </c:pt>
                <c:pt idx="70">
                  <c:v>41395</c:v>
                </c:pt>
                <c:pt idx="71">
                  <c:v>41426</c:v>
                </c:pt>
                <c:pt idx="72">
                  <c:v>41456</c:v>
                </c:pt>
                <c:pt idx="73">
                  <c:v>41487</c:v>
                </c:pt>
                <c:pt idx="74">
                  <c:v>41518</c:v>
                </c:pt>
                <c:pt idx="75">
                  <c:v>41548</c:v>
                </c:pt>
                <c:pt idx="76">
                  <c:v>41579</c:v>
                </c:pt>
                <c:pt idx="77">
                  <c:v>41609</c:v>
                </c:pt>
                <c:pt idx="78">
                  <c:v>41640</c:v>
                </c:pt>
                <c:pt idx="79">
                  <c:v>41671</c:v>
                </c:pt>
                <c:pt idx="80">
                  <c:v>41699</c:v>
                </c:pt>
                <c:pt idx="81">
                  <c:v>41730</c:v>
                </c:pt>
                <c:pt idx="82">
                  <c:v>41760</c:v>
                </c:pt>
                <c:pt idx="83">
                  <c:v>41791</c:v>
                </c:pt>
                <c:pt idx="84">
                  <c:v>41821</c:v>
                </c:pt>
                <c:pt idx="85">
                  <c:v>41852</c:v>
                </c:pt>
                <c:pt idx="86">
                  <c:v>41883</c:v>
                </c:pt>
                <c:pt idx="87">
                  <c:v>41913</c:v>
                </c:pt>
                <c:pt idx="88">
                  <c:v>41944</c:v>
                </c:pt>
                <c:pt idx="89">
                  <c:v>41974</c:v>
                </c:pt>
                <c:pt idx="90">
                  <c:v>42005</c:v>
                </c:pt>
                <c:pt idx="91">
                  <c:v>42036</c:v>
                </c:pt>
                <c:pt idx="92">
                  <c:v>42064</c:v>
                </c:pt>
                <c:pt idx="93">
                  <c:v>42095</c:v>
                </c:pt>
                <c:pt idx="94">
                  <c:v>42125</c:v>
                </c:pt>
                <c:pt idx="95">
                  <c:v>42156</c:v>
                </c:pt>
                <c:pt idx="96">
                  <c:v>42186</c:v>
                </c:pt>
                <c:pt idx="97">
                  <c:v>42217</c:v>
                </c:pt>
                <c:pt idx="98">
                  <c:v>42248</c:v>
                </c:pt>
                <c:pt idx="99">
                  <c:v>42278</c:v>
                </c:pt>
                <c:pt idx="100">
                  <c:v>42309</c:v>
                </c:pt>
                <c:pt idx="101">
                  <c:v>42339</c:v>
                </c:pt>
                <c:pt idx="102">
                  <c:v>42370</c:v>
                </c:pt>
                <c:pt idx="103">
                  <c:v>42401</c:v>
                </c:pt>
                <c:pt idx="104">
                  <c:v>42430</c:v>
                </c:pt>
                <c:pt idx="105">
                  <c:v>42461</c:v>
                </c:pt>
                <c:pt idx="106">
                  <c:v>42491</c:v>
                </c:pt>
                <c:pt idx="107">
                  <c:v>42522</c:v>
                </c:pt>
                <c:pt idx="108">
                  <c:v>42552</c:v>
                </c:pt>
                <c:pt idx="109">
                  <c:v>42583</c:v>
                </c:pt>
                <c:pt idx="110">
                  <c:v>42614</c:v>
                </c:pt>
                <c:pt idx="111">
                  <c:v>42644</c:v>
                </c:pt>
                <c:pt idx="112">
                  <c:v>42675</c:v>
                </c:pt>
                <c:pt idx="113">
                  <c:v>42705</c:v>
                </c:pt>
                <c:pt idx="114">
                  <c:v>42736</c:v>
                </c:pt>
                <c:pt idx="115">
                  <c:v>42767</c:v>
                </c:pt>
                <c:pt idx="116">
                  <c:v>42795</c:v>
                </c:pt>
                <c:pt idx="117">
                  <c:v>42826</c:v>
                </c:pt>
                <c:pt idx="118">
                  <c:v>42856</c:v>
                </c:pt>
                <c:pt idx="119">
                  <c:v>42887</c:v>
                </c:pt>
                <c:pt idx="120">
                  <c:v>42917</c:v>
                </c:pt>
                <c:pt idx="121">
                  <c:v>42948</c:v>
                </c:pt>
                <c:pt idx="122">
                  <c:v>42979</c:v>
                </c:pt>
                <c:pt idx="123">
                  <c:v>43009</c:v>
                </c:pt>
                <c:pt idx="124">
                  <c:v>43040</c:v>
                </c:pt>
                <c:pt idx="125">
                  <c:v>43070</c:v>
                </c:pt>
                <c:pt idx="126">
                  <c:v>43101</c:v>
                </c:pt>
                <c:pt idx="127">
                  <c:v>43132</c:v>
                </c:pt>
                <c:pt idx="128">
                  <c:v>43160</c:v>
                </c:pt>
                <c:pt idx="129">
                  <c:v>43191</c:v>
                </c:pt>
                <c:pt idx="130">
                  <c:v>43221</c:v>
                </c:pt>
                <c:pt idx="131">
                  <c:v>43252</c:v>
                </c:pt>
                <c:pt idx="132">
                  <c:v>43282</c:v>
                </c:pt>
                <c:pt idx="133">
                  <c:v>43313</c:v>
                </c:pt>
                <c:pt idx="134">
                  <c:v>43344</c:v>
                </c:pt>
                <c:pt idx="135">
                  <c:v>43374</c:v>
                </c:pt>
                <c:pt idx="136">
                  <c:v>43405</c:v>
                </c:pt>
                <c:pt idx="137">
                  <c:v>43435</c:v>
                </c:pt>
                <c:pt idx="138">
                  <c:v>43466</c:v>
                </c:pt>
                <c:pt idx="139">
                  <c:v>43497</c:v>
                </c:pt>
                <c:pt idx="140">
                  <c:v>43525</c:v>
                </c:pt>
                <c:pt idx="141">
                  <c:v>43556</c:v>
                </c:pt>
                <c:pt idx="142">
                  <c:v>43586</c:v>
                </c:pt>
                <c:pt idx="143">
                  <c:v>43617</c:v>
                </c:pt>
                <c:pt idx="144">
                  <c:v>43647</c:v>
                </c:pt>
                <c:pt idx="145">
                  <c:v>43678</c:v>
                </c:pt>
                <c:pt idx="146">
                  <c:v>43709</c:v>
                </c:pt>
                <c:pt idx="147">
                  <c:v>43739</c:v>
                </c:pt>
                <c:pt idx="148">
                  <c:v>43770</c:v>
                </c:pt>
                <c:pt idx="149">
                  <c:v>43800</c:v>
                </c:pt>
                <c:pt idx="150">
                  <c:v>43831</c:v>
                </c:pt>
                <c:pt idx="151">
                  <c:v>43862</c:v>
                </c:pt>
                <c:pt idx="152">
                  <c:v>43891</c:v>
                </c:pt>
                <c:pt idx="153">
                  <c:v>43922</c:v>
                </c:pt>
                <c:pt idx="154">
                  <c:v>43952</c:v>
                </c:pt>
                <c:pt idx="155">
                  <c:v>43983</c:v>
                </c:pt>
                <c:pt idx="156">
                  <c:v>44013</c:v>
                </c:pt>
              </c:numCache>
            </c:numRef>
          </c:cat>
          <c:val>
            <c:numRef>
              <c:f>Börsennotierungen!$D$46:$D$202</c:f>
              <c:numCache>
                <c:formatCode>General</c:formatCode>
                <c:ptCount val="157"/>
                <c:pt idx="6">
                  <c:v>362.9</c:v>
                </c:pt>
                <c:pt idx="18">
                  <c:v>383.2</c:v>
                </c:pt>
                <c:pt idx="31">
                  <c:v>227.3</c:v>
                </c:pt>
                <c:pt idx="42">
                  <c:v>383.2</c:v>
                </c:pt>
                <c:pt idx="54">
                  <c:v>421.9</c:v>
                </c:pt>
                <c:pt idx="66">
                  <c:v>445</c:v>
                </c:pt>
                <c:pt idx="79">
                  <c:v>352</c:v>
                </c:pt>
                <c:pt idx="90">
                  <c:v>306.5</c:v>
                </c:pt>
                <c:pt idx="102">
                  <c:v>293.89999999999998</c:v>
                </c:pt>
                <c:pt idx="104">
                  <c:v>321.7</c:v>
                </c:pt>
                <c:pt idx="107">
                  <c:v>347</c:v>
                </c:pt>
                <c:pt idx="108">
                  <c:v>329.29</c:v>
                </c:pt>
                <c:pt idx="109">
                  <c:v>324.39999999999998</c:v>
                </c:pt>
                <c:pt idx="110">
                  <c:v>353.97</c:v>
                </c:pt>
                <c:pt idx="111">
                  <c:v>342.36</c:v>
                </c:pt>
                <c:pt idx="112">
                  <c:v>347.15</c:v>
                </c:pt>
                <c:pt idx="113">
                  <c:v>349.7</c:v>
                </c:pt>
                <c:pt idx="114">
                  <c:v>371.52</c:v>
                </c:pt>
                <c:pt idx="116">
                  <c:v>370.18</c:v>
                </c:pt>
                <c:pt idx="117">
                  <c:v>382.46</c:v>
                </c:pt>
                <c:pt idx="118">
                  <c:v>374.5</c:v>
                </c:pt>
                <c:pt idx="120">
                  <c:v>339.4</c:v>
                </c:pt>
                <c:pt idx="121">
                  <c:v>322.8</c:v>
                </c:pt>
                <c:pt idx="122">
                  <c:v>335.5</c:v>
                </c:pt>
                <c:pt idx="127">
                  <c:v>330</c:v>
                </c:pt>
                <c:pt idx="128">
                  <c:v>341.2</c:v>
                </c:pt>
                <c:pt idx="129">
                  <c:v>330</c:v>
                </c:pt>
                <c:pt idx="130">
                  <c:v>320</c:v>
                </c:pt>
                <c:pt idx="132">
                  <c:v>323.39999999999998</c:v>
                </c:pt>
                <c:pt idx="133">
                  <c:v>316.60000000000002</c:v>
                </c:pt>
                <c:pt idx="134">
                  <c:v>320.60000000000002</c:v>
                </c:pt>
                <c:pt idx="135">
                  <c:v>326.8</c:v>
                </c:pt>
                <c:pt idx="140">
                  <c:v>338.4</c:v>
                </c:pt>
                <c:pt idx="144">
                  <c:v>347.9</c:v>
                </c:pt>
                <c:pt idx="145">
                  <c:v>342.3</c:v>
                </c:pt>
                <c:pt idx="146">
                  <c:v>341.2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3-D117-46BE-A2E9-FF913DD1E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125568"/>
        <c:axId val="542125960"/>
      </c:lineChart>
      <c:dateAx>
        <c:axId val="54212556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nextTo"/>
        <c:txPr>
          <a:bodyPr rot="-2460000"/>
          <a:lstStyle/>
          <a:p>
            <a:pPr>
              <a:defRPr sz="115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542125960"/>
        <c:crosses val="autoZero"/>
        <c:auto val="1"/>
        <c:lblOffset val="100"/>
        <c:baseTimeUnit val="months"/>
      </c:dateAx>
      <c:valAx>
        <c:axId val="54212596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3F3F3F"/>
            </a:solidFill>
          </a:ln>
        </c:spPr>
        <c:txPr>
          <a:bodyPr/>
          <a:lstStyle/>
          <a:p>
            <a:pPr>
              <a:defRPr sz="115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defRPr>
            </a:pPr>
            <a:endParaRPr lang="de-DE"/>
          </a:p>
        </c:txPr>
        <c:crossAx val="542125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478032783822038"/>
          <c:y val="0"/>
          <c:w val="0.5400852072729373"/>
          <c:h val="6.2671908110301627E-2"/>
        </c:manualLayout>
      </c:layout>
      <c:overlay val="0"/>
      <c:txPr>
        <a:bodyPr/>
        <a:lstStyle/>
        <a:p>
          <a:pPr>
            <a:defRPr sz="1150"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41174972624292E-4"/>
          <c:y val="0.18986625955964631"/>
          <c:w val="0.99569680955177142"/>
          <c:h val="0.68739529363943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'Commerce de détail suisse'!$B$15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7EBB6"/>
            </a:solidFill>
          </c:spPr>
          <c:invertIfNegative val="0"/>
          <c:dLbls>
            <c:numFmt formatCode="#\ ##0.0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suisse'!$B$16:$B$19</c:f>
              <c:numCache>
                <c:formatCode>_ * #\ ##0_ ;_ * \-#\ ##0_ ;_ * "-"??_ ;_ @_ </c:formatCode>
                <c:ptCount val="4"/>
                <c:pt idx="0">
                  <c:v>8675.4814999999999</c:v>
                </c:pt>
                <c:pt idx="1">
                  <c:v>4752.6784000000007</c:v>
                </c:pt>
                <c:pt idx="2">
                  <c:v>6056.4395999999997</c:v>
                </c:pt>
                <c:pt idx="3">
                  <c:v>5877.7243999999982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4FBC-43F0-A116-8CFDB36E9439}"/>
            </c:ext>
          </c:extLst>
        </c:ser>
        <c:ser>
          <c:idx val="1"/>
          <c:order val="1"/>
          <c:tx>
            <c:strRef>
              <c:f>'Commerce de détail suisse'!$C$15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2DE88"/>
            </a:solidFill>
          </c:spPr>
          <c:invertIfNegative val="0"/>
          <c:dLbls>
            <c:numFmt formatCode="#\ ##0.0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suisse'!$C$16:$C$19</c:f>
              <c:numCache>
                <c:formatCode>_ * #\ ##0_ ;_ * \-#\ ##0_ ;_ * "-"??_ ;_ @_ </c:formatCode>
                <c:ptCount val="4"/>
                <c:pt idx="0">
                  <c:v>8841.7368000000006</c:v>
                </c:pt>
                <c:pt idx="1">
                  <c:v>4818.2330999999995</c:v>
                </c:pt>
                <c:pt idx="2">
                  <c:v>6533.5179000000007</c:v>
                </c:pt>
                <c:pt idx="3">
                  <c:v>5609.1370999999981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4FBC-43F0-A116-8CFDB36E9439}"/>
            </c:ext>
          </c:extLst>
        </c:ser>
        <c:ser>
          <c:idx val="2"/>
          <c:order val="2"/>
          <c:tx>
            <c:strRef>
              <c:f>'Commerce de détail suisse'!$D$15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DD15A"/>
            </a:solidFill>
          </c:spPr>
          <c:invertIfNegative val="0"/>
          <c:dLbls>
            <c:numFmt formatCode="#\ ##0.0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suisse'!$D$16:$D$19</c:f>
              <c:numCache>
                <c:formatCode>_ * #\ ##0_ ;_ * \-#\ ##0_ ;_ * "-"??_ ;_ @_ </c:formatCode>
                <c:ptCount val="4"/>
                <c:pt idx="0">
                  <c:v>11724.4589</c:v>
                </c:pt>
                <c:pt idx="1">
                  <c:v>5777.4182000000001</c:v>
                </c:pt>
                <c:pt idx="2">
                  <c:v>7645.5889999999999</c:v>
                </c:pt>
                <c:pt idx="3">
                  <c:v>7223.0028999999986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4FBC-43F0-A116-8CFDB36E9439}"/>
            </c:ext>
          </c:extLst>
        </c:ser>
        <c:ser>
          <c:idx val="3"/>
          <c:order val="3"/>
          <c:tx>
            <c:strRef>
              <c:f>'Commerce de détail suisse'!$E$15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BA816"/>
            </a:solidFill>
          </c:spPr>
          <c:invertIfNegative val="0"/>
          <c:dLbls>
            <c:numFmt formatCode="#\ ##0.0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suisse'!$E$16:$E$19</c:f>
              <c:numCache>
                <c:formatCode>_ * #\ ##0_ ;_ * \-#\ ##0_ ;_ * "-"??_ ;_ @_ </c:formatCode>
                <c:ptCount val="4"/>
                <c:pt idx="0">
                  <c:v>10938.625599999999</c:v>
                </c:pt>
                <c:pt idx="1">
                  <c:v>5929.8198000000002</c:v>
                </c:pt>
                <c:pt idx="2">
                  <c:v>7132.8035999999993</c:v>
                </c:pt>
                <c:pt idx="3">
                  <c:v>6519.5675000000001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4975-47E3-A08B-64B922C3A0D9}"/>
            </c:ext>
          </c:extLst>
        </c:ser>
        <c:ser>
          <c:idx val="4"/>
          <c:order val="4"/>
          <c:tx>
            <c:strRef>
              <c:f>'Commerce de détail suisse'!$F$15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A8F1F"/>
            </a:solidFill>
          </c:spPr>
          <c:invertIfNegative val="0"/>
          <c:dLbls>
            <c:numFmt formatCode="#\ ##0.0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suisse'!$F$16:$F$19</c:f>
              <c:numCache>
                <c:formatCode>_ * #\ ##0_ ;_ * \-#\ ##0_ ;_ * "-"??_ ;_ @_ </c:formatCode>
                <c:ptCount val="4"/>
                <c:pt idx="0">
                  <c:v>9747.3492999999999</c:v>
                </c:pt>
                <c:pt idx="1">
                  <c:v>6347.634</c:v>
                </c:pt>
                <c:pt idx="2">
                  <c:v>5796.2410999999993</c:v>
                </c:pt>
                <c:pt idx="3">
                  <c:v>6424.3901000000014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4975-47E3-A08B-64B922C3A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_ * #\ ##0_ ;_ * \-#\ ##0_ ;_ * &quot;-&quot;??_ ;_ @_ 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8514989912545228"/>
          <c:y val="2.7476157958619039E-2"/>
          <c:w val="0.48856361313710206"/>
          <c:h val="7.8588245957634029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6736959371273"/>
          <c:y val="0.22890933243921047"/>
          <c:w val="0.84643263040628725"/>
          <c:h val="0.74879912726205722"/>
        </c:manualLayout>
      </c:layout>
      <c:barChart>
        <c:barDir val="bar"/>
        <c:grouping val="clustered"/>
        <c:varyColors val="0"/>
        <c:ser>
          <c:idx val="0"/>
          <c:order val="2"/>
          <c:tx>
            <c:v>in % ∆21/20</c:v>
          </c:tx>
          <c:spPr>
            <a:solidFill>
              <a:srgbClr val="AA8F1F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3.4748305974983966E-3"/>
                  <c:y val="-2.879557383878946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70-46D8-9E97-A655D48B9D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suisse'!$D$26:$D$29</c:f>
              <c:numCache>
                <c:formatCode>\+\ 0.0;\-\ 0.0;\ \ 0.0</c:formatCode>
                <c:ptCount val="4"/>
                <c:pt idx="0">
                  <c:v>-6.7025123010154513</c:v>
                </c:pt>
                <c:pt idx="1">
                  <c:v>2.6378841677066056</c:v>
                </c:pt>
                <c:pt idx="2">
                  <c:v>-6.706944357066547</c:v>
                </c:pt>
                <c:pt idx="3">
                  <c:v>-9.738822062497011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483D-4829-B36A-9351EA1ACE59}"/>
            </c:ext>
          </c:extLst>
        </c:ser>
        <c:ser>
          <c:idx val="3"/>
          <c:order val="3"/>
          <c:tx>
            <c:v>in % ∆22/21</c:v>
          </c:tx>
          <c:spPr>
            <a:solidFill>
              <a:srgbClr val="EDD15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'Commerce de détail suisse'!$E$26:$E$29</c:f>
              <c:numCache>
                <c:formatCode>\+\ 0.0;\-\ 0.0;\ \ 0.0</c:formatCode>
                <c:ptCount val="4"/>
                <c:pt idx="0">
                  <c:v>-10.890548260468847</c:v>
                </c:pt>
                <c:pt idx="1">
                  <c:v>7.0459847700599543</c:v>
                </c:pt>
                <c:pt idx="2">
                  <c:v>-18.73824901052933</c:v>
                </c:pt>
                <c:pt idx="3">
                  <c:v>-1.4598729133489141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75B5-4978-AFB1-2DCE0A6E2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3098560"/>
        <c:axId val="533101512"/>
        <c:extLst xmlns:star_td="http://www.star-group.net/schemas/transit/filters/textdata"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in % ∆18/17</c:v>
                </c:tx>
                <c:spPr>
                  <a:solidFill>
                    <a:srgbClr val="EDD15A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star_td="http://www.star-group.net/schemas/transit/filters/textdata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star_td="http://www.star-group.net/schemas/transit/filters/textdata">
                      <c:ext uri="{02D57815-91ED-43cb-92C2-25804820EDAC}">
                        <c15:formulaRef>
                          <c15:sqref>'Commerce de détail suisse'!$B$26:$B$29</c15:sqref>
                        </c15:formulaRef>
                      </c:ext>
                    </c:extLst>
                    <c:numCache>
                      <c:formatCode>\+\ 0.0;\-\ 0.0;\ \ 0.0</c:formatCode>
                      <c:ptCount val="4"/>
                      <c:pt idx="0">
                        <c:v>1.9163812406262526</c:v>
                      </c:pt>
                      <c:pt idx="1">
                        <c:v>1.3793211844504105</c:v>
                      </c:pt>
                      <c:pt idx="2">
                        <c:v>7.877207262167718</c:v>
                      </c:pt>
                      <c:pt idx="3">
                        <c:v>-4.5695796829126607</c:v>
                      </c:pt>
                    </c:numCache>
                  </c:numRef>
                </c:val>
                <c:extLst xmlns:star_td="http://www.star-group.net/schemas/transit/filters/textdata">
                  <c:ext xmlns:c16="http://schemas.microsoft.com/office/drawing/2014/chart" uri="{C3380CC4-5D6E-409C-BE32-E72D297353CC}">
                    <c16:uniqueId val="{00000002-75B5-4978-AFB1-2DCE0A6E239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in % ∆19/18</c:v>
                </c:tx>
                <c:spPr>
                  <a:solidFill>
                    <a:srgbClr val="AA8F1F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1"/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 xmlns:star_td="http://www.star-group.net/schemas/transit/filters/textdata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6-646F-4F4A-BE9F-9A438112416A}"/>
                      </c:ext>
                    </c:extLst>
                  </c:dLbl>
                  <c:dLbl>
                    <c:idx val="2"/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 xmlns:star_td="http://www.star-group.net/schemas/transit/filters/textdata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646F-4F4A-BE9F-9A438112416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5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Arial" panose="020B0604020202020204" pitchFamily="34" charset="0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star_td="http://www.star-group.net/schemas/transit/filters/textdata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star_td="http://www.star-group.net/schemas/transit/filters/textdata">
                      <c:ext xmlns:c15="http://schemas.microsoft.com/office/drawing/2012/chart" uri="{02D57815-91ED-43cb-92C2-25804820EDAC}">
                        <c15:formulaRef>
                          <c15:sqref>'Commerce de détail suisse'!$A$16:$A$19</c15:sqref>
                        </c15:formulaRef>
                      </c:ext>
                    </c:extLst>
                    <c:strCache>
                      <c:ptCount val="4"/>
                      <c:pt idx="0">
                        <c:v>Huile d'olive</c:v>
                      </c:pt>
                      <c:pt idx="1">
                        <c:v>Huile de colza</c:v>
                      </c:pt>
                      <c:pt idx="2">
                        <c:v>Huile de tournesol</c:v>
                      </c:pt>
                      <c:pt idx="3">
                        <c:v>Autres huiles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star_td="http://www.star-group.net/schemas/transit/filters/textdata">
                      <c:ext xmlns:c15="http://schemas.microsoft.com/office/drawing/2012/chart" uri="{02D57815-91ED-43cb-92C2-25804820EDAC}">
                        <c15:formulaRef>
                          <c15:sqref>'Commerce de détail suisse'!$C$26:$C$29</c15:sqref>
                        </c15:formulaRef>
                      </c:ext>
                    </c:extLst>
                    <c:numCache>
                      <c:formatCode>\+\ 0.0;\-\ 0.0;\ \ 0.0</c:formatCode>
                      <c:ptCount val="4"/>
                      <c:pt idx="0">
                        <c:v>32.603572863648232</c:v>
                      </c:pt>
                      <c:pt idx="1">
                        <c:v>19.90740340063666</c:v>
                      </c:pt>
                      <c:pt idx="2">
                        <c:v>17.021015584881138</c:v>
                      </c:pt>
                      <c:pt idx="3">
                        <c:v>28.772086886590831</c:v>
                      </c:pt>
                    </c:numCache>
                  </c:numRef>
                </c:val>
                <c:extLst xmlns:c15="http://schemas.microsoft.com/office/drawing/2012/chart" xmlns:star_td="http://www.star-group.net/schemas/transit/filters/textdata">
                  <c:ext xmlns:c16="http://schemas.microsoft.com/office/drawing/2014/chart" uri="{C3380CC4-5D6E-409C-BE32-E72D297353CC}">
                    <c16:uniqueId val="{00000000-483D-4829-B36A-9351EA1ACE59}"/>
                  </c:ext>
                </c:extLst>
              </c15:ser>
            </c15:filteredBarSeries>
          </c:ext>
        </c:extLst>
      </c:barChart>
      <c:catAx>
        <c:axId val="53309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50" b="0" i="0" u="none" strike="noStrike" kern="120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533101512"/>
        <c:crosses val="autoZero"/>
        <c:auto val="1"/>
        <c:lblAlgn val="ctr"/>
        <c:lblOffset val="1000"/>
        <c:noMultiLvlLbl val="0"/>
      </c:catAx>
      <c:valAx>
        <c:axId val="533101512"/>
        <c:scaling>
          <c:orientation val="minMax"/>
          <c:max val="20"/>
          <c:min val="-2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878033183925217"/>
          <c:y val="2.2849966251078851E-2"/>
          <c:w val="0.60201985929575874"/>
          <c:h val="8.4702870426494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101172326873579"/>
          <c:y val="0"/>
          <c:w val="0.60898827673126421"/>
          <c:h val="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AA8F1F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5.2598884773939923E-3"/>
                  <c:y val="3.92826366545561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>
                    <c:manualLayout>
                      <c:w val="0.14111307649008009"/>
                      <c:h val="0.131556823587707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7D9-403F-AF08-673231097311}"/>
                </c:ext>
              </c:extLst>
            </c:dLbl>
            <c:dLbl>
              <c:idx val="2"/>
              <c:layout>
                <c:manualLayout>
                  <c:x val="6.5955365454224181E-3"/>
                  <c:y val="-3.600838409422525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9-403F-AF08-6732310973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suisse'!$H$26:$H$29</c:f>
              <c:numCache>
                <c:formatCode>\+\ 0.0;\-\ 0.0;\ \ 0.0</c:formatCode>
                <c:ptCount val="4"/>
                <c:pt idx="0">
                  <c:v>-7.2108019147746454</c:v>
                </c:pt>
                <c:pt idx="1">
                  <c:v>1.0944622297530682</c:v>
                </c:pt>
                <c:pt idx="2">
                  <c:v>-0.91343782849631072</c:v>
                </c:pt>
                <c:pt idx="3">
                  <c:v>-6.0059453969711125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8915-4DD9-8690-7470D3722378}"/>
            </c:ext>
          </c:extLst>
        </c:ser>
        <c:ser>
          <c:idx val="0"/>
          <c:order val="1"/>
          <c:spPr>
            <a:solidFill>
              <a:srgbClr val="EDD15A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25408099506874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9-403F-AF08-6732310973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suisse'!$I$26:$I$29</c:f>
              <c:numCache>
                <c:formatCode>\+\ 0.0;\-\ 0.0;\ \ 0.0</c:formatCode>
                <c:ptCount val="4"/>
                <c:pt idx="0">
                  <c:v>-9.4529535487448477</c:v>
                </c:pt>
                <c:pt idx="1">
                  <c:v>12.890115123032487</c:v>
                </c:pt>
                <c:pt idx="2">
                  <c:v>5.7072195825399463</c:v>
                </c:pt>
                <c:pt idx="3">
                  <c:v>5.2504501997982178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8915-4DD9-8690-7470D3722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3098560"/>
        <c:axId val="533101512"/>
      </c:barChart>
      <c:catAx>
        <c:axId val="53309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50" b="0" i="0" u="none" strike="noStrike" kern="1200" baseline="0">
                <a:solidFill>
                  <a:sysClr val="windowText" lastClr="000000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533101512"/>
        <c:crosses val="autoZero"/>
        <c:auto val="1"/>
        <c:lblAlgn val="ctr"/>
        <c:lblOffset val="1000"/>
        <c:noMultiLvlLbl val="0"/>
      </c:catAx>
      <c:valAx>
        <c:axId val="533101512"/>
        <c:scaling>
          <c:orientation val="minMax"/>
          <c:max val="20"/>
          <c:min val="-1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867229312474267E-3"/>
          <c:y val="0.29942406684650491"/>
          <c:w val="0.53572106669419728"/>
          <c:h val="0.42793993655460622"/>
        </c:manualLayout>
      </c:layout>
      <c:pieChart>
        <c:varyColors val="1"/>
        <c:ser>
          <c:idx val="0"/>
          <c:order val="0"/>
          <c:tx>
            <c:strRef>
              <c:f>'Commerce de détail suisse'!$C$80</c:f>
              <c:strCache>
                <c:ptCount val="1"/>
                <c:pt idx="0">
                  <c:v>Ch. affaires en millions fr.</c:v>
                </c:pt>
              </c:strCache>
            </c:strRef>
          </c:tx>
          <c:spPr>
            <a:solidFill>
              <a:srgbClr val="AA8F1F"/>
            </a:solidFill>
          </c:spPr>
          <c:dPt>
            <c:idx val="1"/>
            <c:bubble3D val="0"/>
            <c:spPr>
              <a:solidFill>
                <a:srgbClr val="EDD15A"/>
              </a:solidFill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E-979B-4803-BECA-0EAC6E1C6F89}"/>
              </c:ext>
            </c:extLst>
          </c:dPt>
          <c:dPt>
            <c:idx val="2"/>
            <c:bubble3D val="0"/>
            <c:spPr>
              <a:solidFill>
                <a:srgbClr val="F7EBB6"/>
              </a:solidFill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0-979B-4803-BECA-0EAC6E1C6F89}"/>
              </c:ext>
            </c:extLst>
          </c:dPt>
          <c:dPt>
            <c:idx val="3"/>
            <c:bubble3D val="0"/>
            <c:spPr>
              <a:solidFill>
                <a:srgbClr val="CBA816"/>
              </a:solidFill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6-979B-4803-BECA-0EAC6E1C6F89}"/>
              </c:ext>
            </c:extLst>
          </c:dPt>
          <c:dLbls>
            <c:dLbl>
              <c:idx val="0"/>
              <c:layout>
                <c:manualLayout>
                  <c:x val="-0.17312764563418542"/>
                  <c:y val="2.514754196820031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>
                    <c:manualLayout>
                      <c:w val="0.31307454733947632"/>
                      <c:h val="0.11240519171436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9C8-4D01-BEDE-896411A2DF83}"/>
                </c:ext>
              </c:extLst>
            </c:dLbl>
            <c:dLbl>
              <c:idx val="2"/>
              <c:layout>
                <c:manualLayout>
                  <c:x val="1.2531949027515766E-2"/>
                  <c:y val="-6.573792156429809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9B-4803-BECA-0EAC6E1C6F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star_td="http://www.star-group.net/schemas/transit/filters/textdata">
              <c:ext xmlns:c15="http://schemas.microsoft.com/office/drawing/2012/chart" uri="{CE6537A1-D6FC-4f65-9D91-7224C49458BB}"/>
            </c:extLst>
          </c:dLbls>
          <c:cat>
            <c:strRef>
              <c:f>'Commerce de détail suisse'!$A$81:$A$84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suisse'!$C$81:$C$84</c:f>
              <c:numCache>
                <c:formatCode>#\ ##0.00</c:formatCode>
                <c:ptCount val="4"/>
                <c:pt idx="0">
                  <c:v>104.931663</c:v>
                </c:pt>
                <c:pt idx="1">
                  <c:v>30.890715100000001</c:v>
                </c:pt>
                <c:pt idx="2">
                  <c:v>29.007843699999999</c:v>
                </c:pt>
                <c:pt idx="3">
                  <c:v>40.961660700000017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1025-4A25-9542-5BAD30F4C02F}"/>
            </c:ext>
          </c:extLst>
        </c:ser>
        <c:ser>
          <c:idx val="1"/>
          <c:order val="1"/>
          <c:tx>
            <c:strRef>
              <c:f>'Commerce de détail suisse'!$A$82</c:f>
              <c:strCache>
                <c:ptCount val="1"/>
                <c:pt idx="0">
                  <c:v>Huile de colza</c:v>
                </c:pt>
              </c:strCache>
            </c:strRef>
          </c:tx>
          <c:cat>
            <c:strRef>
              <c:f>'Commerce de détail suisse'!$A$81:$A$84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suisse'!$C$82</c:f>
              <c:numCache>
                <c:formatCode>#\ ##0.00</c:formatCode>
                <c:ptCount val="1"/>
                <c:pt idx="0">
                  <c:v>30.890715100000001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1025-4A25-9542-5BAD30F4C02F}"/>
            </c:ext>
          </c:extLst>
        </c:ser>
        <c:ser>
          <c:idx val="2"/>
          <c:order val="2"/>
          <c:tx>
            <c:strRef>
              <c:f>'Commerce de détail suisse'!$A$83</c:f>
              <c:strCache>
                <c:ptCount val="1"/>
                <c:pt idx="0">
                  <c:v>Huile de tournesol</c:v>
                </c:pt>
              </c:strCache>
            </c:strRef>
          </c:tx>
          <c:cat>
            <c:strRef>
              <c:f>'Commerce de détail suisse'!$A$81:$A$84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suisse'!$C$83</c:f>
              <c:numCache>
                <c:formatCode>#\ ##0.00</c:formatCode>
                <c:ptCount val="1"/>
                <c:pt idx="0">
                  <c:v>29.007843699999999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1025-4A25-9542-5BAD30F4C02F}"/>
            </c:ext>
          </c:extLst>
        </c:ser>
        <c:ser>
          <c:idx val="3"/>
          <c:order val="3"/>
          <c:tx>
            <c:strRef>
              <c:f>'Commerce de détail suisse'!$A$84</c:f>
              <c:strCache>
                <c:ptCount val="1"/>
                <c:pt idx="0">
                  <c:v>Autres huiles</c:v>
                </c:pt>
              </c:strCache>
            </c:strRef>
          </c:tx>
          <c:cat>
            <c:strRef>
              <c:f>'Commerce de détail suisse'!$A$81:$A$84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suisse'!$C$84</c:f>
              <c:numCache>
                <c:formatCode>#\ ##0.00</c:formatCode>
                <c:ptCount val="1"/>
                <c:pt idx="0">
                  <c:v>40.961660700000017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4-1025-4A25-9542-5BAD30F4C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legend>
      <c:legendPos val="r"/>
      <c:layout>
        <c:manualLayout>
          <c:xMode val="edge"/>
          <c:yMode val="edge"/>
          <c:x val="4.0200535325875142E-2"/>
          <c:y val="0.11635541780103313"/>
          <c:w val="0.88407041921857443"/>
          <c:h val="0.14074207140467471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6306852192585937E-3"/>
          <c:y val="4.7216895815484208E-3"/>
          <c:w val="0.99676049144581325"/>
          <c:h val="0.84434528727454139"/>
        </c:manualLayout>
      </c:layout>
      <c:pieChart>
        <c:varyColors val="1"/>
        <c:ser>
          <c:idx val="0"/>
          <c:order val="0"/>
          <c:tx>
            <c:strRef>
              <c:f>'Commerce de détail suisse'!$E$80</c:f>
              <c:strCache>
                <c:ptCount val="1"/>
                <c:pt idx="0">
                  <c:v>Ventes en milliers de l</c:v>
                </c:pt>
              </c:strCache>
            </c:strRef>
          </c:tx>
          <c:spPr>
            <a:solidFill>
              <a:srgbClr val="EDD15A"/>
            </a:solidFill>
          </c:spPr>
          <c:dPt>
            <c:idx val="0"/>
            <c:bubble3D val="0"/>
            <c:spPr>
              <a:solidFill>
                <a:srgbClr val="AA8F1F"/>
              </a:solidFill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2-E5C1-477D-BB06-FB4F454883B7}"/>
              </c:ext>
            </c:extLst>
          </c:dPt>
          <c:dPt>
            <c:idx val="2"/>
            <c:bubble3D val="0"/>
            <c:spPr>
              <a:solidFill>
                <a:srgbClr val="F7EBB6"/>
              </a:solidFill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3-1489-4F62-902B-B5AE4D2B7341}"/>
              </c:ext>
            </c:extLst>
          </c:dPt>
          <c:dPt>
            <c:idx val="3"/>
            <c:bubble3D val="0"/>
            <c:spPr>
              <a:solidFill>
                <a:srgbClr val="CBA816"/>
              </a:solidFill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7-E5C1-477D-BB06-FB4F454883B7}"/>
              </c:ext>
            </c:extLst>
          </c:dPt>
          <c:dLbls>
            <c:dLbl>
              <c:idx val="0"/>
              <c:layout>
                <c:manualLayout>
                  <c:x val="-0.16437908492573705"/>
                  <c:y val="6.21336668583043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>
                    <c:manualLayout>
                      <c:w val="0.31712539885633473"/>
                      <c:h val="0.318952823205962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5C1-477D-BB06-FB4F454883B7}"/>
                </c:ext>
              </c:extLst>
            </c:dLbl>
            <c:dLbl>
              <c:idx val="2"/>
              <c:layout>
                <c:manualLayout>
                  <c:x val="0.21235802639846948"/>
                  <c:y val="-0.29222849707629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>
                    <c:manualLayout>
                      <c:w val="0.24031954015343385"/>
                      <c:h val="0.245220871867441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489-4F62-902B-B5AE4D2B73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star_td="http://www.star-group.net/schemas/transit/filters/textdata">
              <c:ext xmlns:c15="http://schemas.microsoft.com/office/drawing/2012/chart" uri="{CE6537A1-D6FC-4f65-9D91-7224C49458BB}"/>
            </c:extLst>
          </c:dLbls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suisse'!$E$81:$E$84</c:f>
              <c:numCache>
                <c:formatCode>_ * #\ ##0_ ;_ * \-#\ ##0_ ;_ * "-"??_ ;_ @_ </c:formatCode>
                <c:ptCount val="4"/>
                <c:pt idx="0">
                  <c:v>9747.3492999999999</c:v>
                </c:pt>
                <c:pt idx="1">
                  <c:v>6347.634</c:v>
                </c:pt>
                <c:pt idx="2">
                  <c:v>5796.2410999999993</c:v>
                </c:pt>
                <c:pt idx="3">
                  <c:v>6424.3901000000014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C4D2-4C14-8F32-09C4C28407B3}"/>
            </c:ext>
          </c:extLst>
        </c:ser>
        <c:ser>
          <c:idx val="1"/>
          <c:order val="1"/>
          <c:tx>
            <c:strRef>
              <c:f>'Commerce de détail suisse'!$A$17</c:f>
              <c:strCache>
                <c:ptCount val="1"/>
                <c:pt idx="0">
                  <c:v>Huile de colza</c:v>
                </c:pt>
              </c:strCache>
            </c:strRef>
          </c:tx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suisse'!$E$82</c:f>
              <c:numCache>
                <c:formatCode>_ * #\ ##0_ ;_ * \-#\ ##0_ ;_ * "-"??_ ;_ @_ </c:formatCode>
                <c:ptCount val="1"/>
                <c:pt idx="0">
                  <c:v>6347.634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C4D2-4C14-8F32-09C4C28407B3}"/>
            </c:ext>
          </c:extLst>
        </c:ser>
        <c:ser>
          <c:idx val="2"/>
          <c:order val="2"/>
          <c:tx>
            <c:strRef>
              <c:f>'Commerce de détail suisse'!$A$16</c:f>
              <c:strCache>
                <c:ptCount val="1"/>
                <c:pt idx="0">
                  <c:v>Huile d'olive</c:v>
                </c:pt>
              </c:strCache>
            </c:strRef>
          </c:tx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suisse'!$E$83</c:f>
              <c:numCache>
                <c:formatCode>_ * #\ ##0_ ;_ * \-#\ ##0_ ;_ * "-"??_ ;_ @_ </c:formatCode>
                <c:ptCount val="1"/>
                <c:pt idx="0">
                  <c:v>5796.2410999999993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C4D2-4C14-8F32-09C4C28407B3}"/>
            </c:ext>
          </c:extLst>
        </c:ser>
        <c:ser>
          <c:idx val="3"/>
          <c:order val="3"/>
          <c:tx>
            <c:strRef>
              <c:f>'Commerce de détail suisse'!$A$19</c:f>
              <c:strCache>
                <c:ptCount val="1"/>
                <c:pt idx="0">
                  <c:v>Autres huiles</c:v>
                </c:pt>
              </c:strCache>
            </c:strRef>
          </c:tx>
          <c:cat>
            <c:strRef>
              <c:f>'Commerce de détail suisse'!$A$16:$A$19</c:f>
              <c:strCache>
                <c:ptCount val="4"/>
                <c:pt idx="0">
                  <c:v>Huile d'olive</c:v>
                </c:pt>
                <c:pt idx="1">
                  <c:v>Huile de colza</c:v>
                </c:pt>
                <c:pt idx="2">
                  <c:v>Huile de tournesol</c:v>
                </c:pt>
                <c:pt idx="3">
                  <c:v>Autres huiles</c:v>
                </c:pt>
              </c:strCache>
            </c:strRef>
          </c:cat>
          <c:val>
            <c:numRef>
              <c:f>'Commerce de détail suisse'!$E$84</c:f>
              <c:numCache>
                <c:formatCode>_ * #\ ##0_ ;_ * \-#\ ##0_ ;_ * "-"??_ ;_ @_ </c:formatCode>
                <c:ptCount val="1"/>
                <c:pt idx="0">
                  <c:v>6424.3901000000014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C4D2-4C14-8F32-09C4C2840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0200300123968E-2"/>
          <c:y val="0.2860270420362156"/>
          <c:w val="0.99983981772385255"/>
          <c:h val="0.55829961556806307"/>
        </c:manualLayout>
      </c:layout>
      <c:lineChart>
        <c:grouping val="standard"/>
        <c:varyColors val="0"/>
        <c:ser>
          <c:idx val="1"/>
          <c:order val="0"/>
          <c:tx>
            <c:strRef>
              <c:f>'Prix mensuel_huile de tournesol'!$D$16</c:f>
              <c:strCache>
                <c:ptCount val="1"/>
                <c:pt idx="0">
                  <c:v>Ø du prix mensuel actuel</c:v>
                </c:pt>
              </c:strCache>
            </c:strRef>
          </c:tx>
          <c:spPr>
            <a:ln>
              <a:solidFill>
                <a:srgbClr val="CBA816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multiLvlStrRef>
              <c:f>'Prix mensuel_huile de tournesol'!$B$17:$C$76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'Prix mensuel_huile de tournesol'!$D$17:$D$76</c:f>
              <c:numCache>
                <c:formatCode>0.00</c:formatCode>
                <c:ptCount val="60"/>
                <c:pt idx="0">
                  <c:v>2.717288821530532</c:v>
                </c:pt>
                <c:pt idx="1">
                  <c:v>4.0027635738023299</c:v>
                </c:pt>
                <c:pt idx="2">
                  <c:v>3.9877397163975901</c:v>
                </c:pt>
                <c:pt idx="3">
                  <c:v>3.3615442720008364</c:v>
                </c:pt>
                <c:pt idx="4">
                  <c:v>4.3608243077948021</c:v>
                </c:pt>
                <c:pt idx="5">
                  <c:v>4.2550189713100881</c:v>
                </c:pt>
                <c:pt idx="6">
                  <c:v>3.9583031451196424</c:v>
                </c:pt>
                <c:pt idx="7">
                  <c:v>4.3991802794932164</c:v>
                </c:pt>
                <c:pt idx="8">
                  <c:v>3.6143669089984396</c:v>
                </c:pt>
                <c:pt idx="9">
                  <c:v>2.6337949121258841</c:v>
                </c:pt>
                <c:pt idx="10">
                  <c:v>4.3400311995072487</c:v>
                </c:pt>
                <c:pt idx="11">
                  <c:v>3.9084087156927283</c:v>
                </c:pt>
                <c:pt idx="12">
                  <c:v>4.4085951926861018</c:v>
                </c:pt>
                <c:pt idx="13">
                  <c:v>4.4388609100834957</c:v>
                </c:pt>
                <c:pt idx="14">
                  <c:v>2.711577800334442</c:v>
                </c:pt>
                <c:pt idx="15">
                  <c:v>4.3167621347469831</c:v>
                </c:pt>
                <c:pt idx="16">
                  <c:v>2.9895384250925101</c:v>
                </c:pt>
                <c:pt idx="17">
                  <c:v>4.1788389217438331</c:v>
                </c:pt>
                <c:pt idx="18">
                  <c:v>4.3171235796213754</c:v>
                </c:pt>
                <c:pt idx="19">
                  <c:v>3.7431825816882465</c:v>
                </c:pt>
                <c:pt idx="20">
                  <c:v>2.7139708335781685</c:v>
                </c:pt>
                <c:pt idx="21">
                  <c:v>3.3351978493101995</c:v>
                </c:pt>
                <c:pt idx="22">
                  <c:v>3.7527959935081485</c:v>
                </c:pt>
                <c:pt idx="23">
                  <c:v>4.1611215308721938</c:v>
                </c:pt>
                <c:pt idx="24">
                  <c:v>4.146404731653087</c:v>
                </c:pt>
                <c:pt idx="25">
                  <c:v>2.8476022653514881</c:v>
                </c:pt>
                <c:pt idx="26">
                  <c:v>3.8328024448735816</c:v>
                </c:pt>
                <c:pt idx="27">
                  <c:v>4.4871858409603851</c:v>
                </c:pt>
                <c:pt idx="28">
                  <c:v>4.2085749067120375</c:v>
                </c:pt>
                <c:pt idx="29">
                  <c:v>4.3699941157015765</c:v>
                </c:pt>
                <c:pt idx="30">
                  <c:v>3.9237532745612405</c:v>
                </c:pt>
                <c:pt idx="31">
                  <c:v>4.4223469468634145</c:v>
                </c:pt>
                <c:pt idx="32">
                  <c:v>3.315526029396894</c:v>
                </c:pt>
                <c:pt idx="33">
                  <c:v>2.5510778785974053</c:v>
                </c:pt>
                <c:pt idx="34">
                  <c:v>4.4548275321485375</c:v>
                </c:pt>
                <c:pt idx="35">
                  <c:v>4.2091104416723262</c:v>
                </c:pt>
                <c:pt idx="36">
                  <c:v>4.4123295447853481</c:v>
                </c:pt>
                <c:pt idx="37">
                  <c:v>4.341423544527049</c:v>
                </c:pt>
                <c:pt idx="38">
                  <c:v>3.7810927667543339</c:v>
                </c:pt>
                <c:pt idx="39">
                  <c:v>3.3828491353267132</c:v>
                </c:pt>
                <c:pt idx="40">
                  <c:v>2.6628978534057559</c:v>
                </c:pt>
                <c:pt idx="41">
                  <c:v>4.7184518789465759</c:v>
                </c:pt>
                <c:pt idx="42">
                  <c:v>4.4858902796816214</c:v>
                </c:pt>
                <c:pt idx="43">
                  <c:v>3.8228889656643026</c:v>
                </c:pt>
                <c:pt idx="44">
                  <c:v>4.4385123670205067</c:v>
                </c:pt>
                <c:pt idx="45">
                  <c:v>4.2325077628846683</c:v>
                </c:pt>
                <c:pt idx="46">
                  <c:v>4.1467850254360314</c:v>
                </c:pt>
                <c:pt idx="47">
                  <c:v>4.8875338985235066</c:v>
                </c:pt>
                <c:pt idx="48">
                  <c:v>4.5179098633808481</c:v>
                </c:pt>
                <c:pt idx="49">
                  <c:v>4.1089148007775362</c:v>
                </c:pt>
                <c:pt idx="50">
                  <c:v>4.7084536554943766</c:v>
                </c:pt>
                <c:pt idx="51">
                  <c:v>4.7926067063449596</c:v>
                </c:pt>
                <c:pt idx="52">
                  <c:v>5.1832067339007679</c:v>
                </c:pt>
                <c:pt idx="53">
                  <c:v>5.2349816984460684</c:v>
                </c:pt>
                <c:pt idx="54">
                  <c:v>5.4639489696119927</c:v>
                </c:pt>
                <c:pt idx="55">
                  <c:v>5.5439223751579743</c:v>
                </c:pt>
                <c:pt idx="56">
                  <c:v>5.3995411885777385</c:v>
                </c:pt>
                <c:pt idx="57">
                  <c:v>5.5634103830677724</c:v>
                </c:pt>
                <c:pt idx="58">
                  <c:v>5.5102450057100629</c:v>
                </c:pt>
                <c:pt idx="59">
                  <c:v>4.952118541215599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1-6C8D-4A02-84FF-D8CF1220D143}"/>
            </c:ext>
          </c:extLst>
        </c:ser>
        <c:ser>
          <c:idx val="2"/>
          <c:order val="1"/>
          <c:tx>
            <c:strRef>
              <c:f>'Prix mensuel_huile de tournesol'!$E$16</c:f>
              <c:strCache>
                <c:ptCount val="1"/>
                <c:pt idx="0">
                  <c:v>Ø du prix mensuel AP</c:v>
                </c:pt>
              </c:strCache>
            </c:strRef>
          </c:tx>
          <c:spPr>
            <a:ln>
              <a:solidFill>
                <a:srgbClr val="CBA816">
                  <a:lumMod val="75000"/>
                </a:srgbClr>
              </a:solidFill>
            </a:ln>
          </c:spPr>
          <c:marker>
            <c:symbol val="none"/>
          </c:marker>
          <c:cat>
            <c:multiLvlStrRef>
              <c:f>'Prix mensuel_huile de tournesol'!$B$17:$C$76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'Prix mensuel_huile de tournesol'!$E$17:$E$76</c:f>
              <c:numCache>
                <c:formatCode>0.00</c:formatCode>
                <c:ptCount val="60"/>
                <c:pt idx="12">
                  <c:v>2.717288821530532</c:v>
                </c:pt>
                <c:pt idx="13">
                  <c:v>4.0027635738023299</c:v>
                </c:pt>
                <c:pt idx="14">
                  <c:v>3.9877397163975901</c:v>
                </c:pt>
                <c:pt idx="15">
                  <c:v>3.3615442720008364</c:v>
                </c:pt>
                <c:pt idx="16">
                  <c:v>4.3608243077948021</c:v>
                </c:pt>
                <c:pt idx="17">
                  <c:v>4.2550189713100881</c:v>
                </c:pt>
                <c:pt idx="18">
                  <c:v>3.9583031451196424</c:v>
                </c:pt>
                <c:pt idx="19">
                  <c:v>4.3991802794932164</c:v>
                </c:pt>
                <c:pt idx="20">
                  <c:v>3.6143669089984396</c:v>
                </c:pt>
                <c:pt idx="21">
                  <c:v>2.6337949121258841</c:v>
                </c:pt>
                <c:pt idx="22">
                  <c:v>4.3400311995072487</c:v>
                </c:pt>
                <c:pt idx="23">
                  <c:v>3.9084087156927283</c:v>
                </c:pt>
                <c:pt idx="24">
                  <c:v>4.4085951926861018</c:v>
                </c:pt>
                <c:pt idx="25">
                  <c:v>4.4388609100834957</c:v>
                </c:pt>
                <c:pt idx="26">
                  <c:v>2.711577800334442</c:v>
                </c:pt>
                <c:pt idx="27">
                  <c:v>4.3167621347469831</c:v>
                </c:pt>
                <c:pt idx="28">
                  <c:v>2.9895384250925101</c:v>
                </c:pt>
                <c:pt idx="29">
                  <c:v>4.1788389217438331</c:v>
                </c:pt>
                <c:pt idx="30">
                  <c:v>4.3171235796213754</c:v>
                </c:pt>
                <c:pt idx="31">
                  <c:v>3.7431825816882465</c:v>
                </c:pt>
                <c:pt idx="32">
                  <c:v>2.7139708335781685</c:v>
                </c:pt>
                <c:pt idx="33">
                  <c:v>3.3351978493101995</c:v>
                </c:pt>
                <c:pt idx="34">
                  <c:v>3.7527959935081485</c:v>
                </c:pt>
                <c:pt idx="35">
                  <c:v>4.1611215308721938</c:v>
                </c:pt>
                <c:pt idx="36">
                  <c:v>4.146404731653087</c:v>
                </c:pt>
                <c:pt idx="37">
                  <c:v>2.8476022653514881</c:v>
                </c:pt>
                <c:pt idx="38">
                  <c:v>3.8328024448735816</c:v>
                </c:pt>
                <c:pt idx="39">
                  <c:v>4.4871858409603851</c:v>
                </c:pt>
                <c:pt idx="40">
                  <c:v>4.2085749067120375</c:v>
                </c:pt>
                <c:pt idx="41">
                  <c:v>4.3699941157015765</c:v>
                </c:pt>
                <c:pt idx="42">
                  <c:v>3.9237532745612405</c:v>
                </c:pt>
                <c:pt idx="43">
                  <c:v>4.4223469468634145</c:v>
                </c:pt>
                <c:pt idx="44">
                  <c:v>3.315526029396894</c:v>
                </c:pt>
                <c:pt idx="45">
                  <c:v>2.5510778785974053</c:v>
                </c:pt>
                <c:pt idx="46">
                  <c:v>4.4548275321485375</c:v>
                </c:pt>
                <c:pt idx="47">
                  <c:v>4.2091104416723262</c:v>
                </c:pt>
                <c:pt idx="48">
                  <c:v>4.4123295447853481</c:v>
                </c:pt>
                <c:pt idx="49">
                  <c:v>4.341423544527049</c:v>
                </c:pt>
                <c:pt idx="50">
                  <c:v>3.7810927667543339</c:v>
                </c:pt>
                <c:pt idx="51">
                  <c:v>3.3828491353267132</c:v>
                </c:pt>
                <c:pt idx="52">
                  <c:v>2.6628978534057559</c:v>
                </c:pt>
                <c:pt idx="53">
                  <c:v>4.7184518789465759</c:v>
                </c:pt>
                <c:pt idx="54">
                  <c:v>4.4858902796816214</c:v>
                </c:pt>
                <c:pt idx="55">
                  <c:v>3.8228889656643026</c:v>
                </c:pt>
                <c:pt idx="56">
                  <c:v>4.4385123670205067</c:v>
                </c:pt>
                <c:pt idx="57">
                  <c:v>4.2325077628846683</c:v>
                </c:pt>
                <c:pt idx="58">
                  <c:v>4.1467850254360314</c:v>
                </c:pt>
                <c:pt idx="59">
                  <c:v>4.8875338985235066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2-6C8D-4A02-84FF-D8CF1220D143}"/>
            </c:ext>
          </c:extLst>
        </c:ser>
        <c:ser>
          <c:idx val="0"/>
          <c:order val="2"/>
          <c:tx>
            <c:strRef>
              <c:f>'Prix mensuel_huile de tournesol'!$F$16</c:f>
              <c:strCache>
                <c:ptCount val="1"/>
                <c:pt idx="0">
                  <c:v>Ø du prix annuel actuel</c:v>
                </c:pt>
              </c:strCache>
            </c:strRef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multiLvlStrRef>
              <c:f>'Prix mensuel_huile de tournesol'!$B$17:$C$76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'Prix mensuel_huile de tournesol'!$F$17:$F$76</c:f>
              <c:numCache>
                <c:formatCode>0.00</c:formatCode>
                <c:ptCount val="60"/>
                <c:pt idx="0">
                  <c:v>3.7949387353144455</c:v>
                </c:pt>
                <c:pt idx="1">
                  <c:v>3.7949387353144455</c:v>
                </c:pt>
                <c:pt idx="2">
                  <c:v>3.7949387353144455</c:v>
                </c:pt>
                <c:pt idx="3">
                  <c:v>3.7949387353144455</c:v>
                </c:pt>
                <c:pt idx="4">
                  <c:v>3.7949387353144455</c:v>
                </c:pt>
                <c:pt idx="5">
                  <c:v>3.7949387353144455</c:v>
                </c:pt>
                <c:pt idx="6">
                  <c:v>3.7949387353144455</c:v>
                </c:pt>
                <c:pt idx="7">
                  <c:v>3.7949387353144455</c:v>
                </c:pt>
                <c:pt idx="8">
                  <c:v>3.7949387353144455</c:v>
                </c:pt>
                <c:pt idx="9">
                  <c:v>3.7949387353144455</c:v>
                </c:pt>
                <c:pt idx="10">
                  <c:v>3.7949387353144455</c:v>
                </c:pt>
                <c:pt idx="11">
                  <c:v>3.7949387353144455</c:v>
                </c:pt>
                <c:pt idx="12">
                  <c:v>3.7556304794388082</c:v>
                </c:pt>
                <c:pt idx="13">
                  <c:v>3.7556304794388082</c:v>
                </c:pt>
                <c:pt idx="14">
                  <c:v>3.7556304794388082</c:v>
                </c:pt>
                <c:pt idx="15">
                  <c:v>3.7556304794388082</c:v>
                </c:pt>
                <c:pt idx="16">
                  <c:v>3.7556304794388082</c:v>
                </c:pt>
                <c:pt idx="17">
                  <c:v>3.7556304794388082</c:v>
                </c:pt>
                <c:pt idx="18">
                  <c:v>3.7556304794388082</c:v>
                </c:pt>
                <c:pt idx="19">
                  <c:v>3.7556304794388082</c:v>
                </c:pt>
                <c:pt idx="20">
                  <c:v>3.7556304794388082</c:v>
                </c:pt>
                <c:pt idx="21">
                  <c:v>3.7556304794388082</c:v>
                </c:pt>
                <c:pt idx="22">
                  <c:v>3.7556304794388082</c:v>
                </c:pt>
                <c:pt idx="23">
                  <c:v>3.7556304794388082</c:v>
                </c:pt>
                <c:pt idx="24">
                  <c:v>3.8974338673743305</c:v>
                </c:pt>
                <c:pt idx="25">
                  <c:v>3.8974338673743305</c:v>
                </c:pt>
                <c:pt idx="26">
                  <c:v>3.8974338673743305</c:v>
                </c:pt>
                <c:pt idx="27">
                  <c:v>3.8974338673743305</c:v>
                </c:pt>
                <c:pt idx="28">
                  <c:v>3.8974338673743305</c:v>
                </c:pt>
                <c:pt idx="29">
                  <c:v>3.8974338673743305</c:v>
                </c:pt>
                <c:pt idx="30">
                  <c:v>3.8974338673743305</c:v>
                </c:pt>
                <c:pt idx="31">
                  <c:v>3.8974338673743305</c:v>
                </c:pt>
                <c:pt idx="32">
                  <c:v>3.8974338673743305</c:v>
                </c:pt>
                <c:pt idx="33">
                  <c:v>3.8974338673743305</c:v>
                </c:pt>
                <c:pt idx="34">
                  <c:v>3.8974338673743305</c:v>
                </c:pt>
                <c:pt idx="35">
                  <c:v>3.8974338673743305</c:v>
                </c:pt>
                <c:pt idx="36">
                  <c:v>4.1094302519130332</c:v>
                </c:pt>
                <c:pt idx="37">
                  <c:v>4.1094302519130332</c:v>
                </c:pt>
                <c:pt idx="38">
                  <c:v>4.1094302519130332</c:v>
                </c:pt>
                <c:pt idx="39">
                  <c:v>4.1094302519130332</c:v>
                </c:pt>
                <c:pt idx="40">
                  <c:v>4.1094302519130332</c:v>
                </c:pt>
                <c:pt idx="41">
                  <c:v>4.1094302519130332</c:v>
                </c:pt>
                <c:pt idx="42">
                  <c:v>4.1094302519130332</c:v>
                </c:pt>
                <c:pt idx="43">
                  <c:v>4.1094302519130332</c:v>
                </c:pt>
                <c:pt idx="44">
                  <c:v>4.1094302519130332</c:v>
                </c:pt>
                <c:pt idx="45">
                  <c:v>4.1094302519130332</c:v>
                </c:pt>
                <c:pt idx="46">
                  <c:v>4.1094302519130332</c:v>
                </c:pt>
                <c:pt idx="47">
                  <c:v>4.1094302519130332</c:v>
                </c:pt>
                <c:pt idx="48">
                  <c:v>5.0816049934738077</c:v>
                </c:pt>
                <c:pt idx="49">
                  <c:v>5.0816049934738077</c:v>
                </c:pt>
                <c:pt idx="50">
                  <c:v>5.0816049934738077</c:v>
                </c:pt>
                <c:pt idx="51">
                  <c:v>5.0816049934738077</c:v>
                </c:pt>
                <c:pt idx="52">
                  <c:v>5.0816049934738077</c:v>
                </c:pt>
                <c:pt idx="53">
                  <c:v>5.0816049934738077</c:v>
                </c:pt>
                <c:pt idx="54">
                  <c:v>5.0816049934738077</c:v>
                </c:pt>
                <c:pt idx="55">
                  <c:v>5.0816049934738077</c:v>
                </c:pt>
                <c:pt idx="56">
                  <c:v>5.0816049934738077</c:v>
                </c:pt>
                <c:pt idx="57">
                  <c:v>5.0816049934738077</c:v>
                </c:pt>
                <c:pt idx="58">
                  <c:v>5.0816049934738077</c:v>
                </c:pt>
                <c:pt idx="59">
                  <c:v>5.0816049934738077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3-6C8D-4A02-84FF-D8CF1220D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dropLines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tickLblSkip val="1"/>
        <c:noMultiLvlLbl val="0"/>
      </c:catAx>
      <c:valAx>
        <c:axId val="1030734304"/>
        <c:scaling>
          <c:orientation val="minMax"/>
          <c:min val="2"/>
        </c:scaling>
        <c:delete val="0"/>
        <c:axPos val="l"/>
        <c:numFmt formatCode="0.00" sourceLinked="1"/>
        <c:majorTickMark val="none"/>
        <c:minorTickMark val="none"/>
        <c:tickLblPos val="nextTo"/>
        <c:spPr>
          <a:ln>
            <a:noFill/>
          </a:ln>
        </c:sp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42374681687854071"/>
          <c:y val="0.22472445644120839"/>
          <c:w val="0.43690374675006322"/>
          <c:h val="0.1456406655388922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4035087719298246E-2"/>
          <c:y val="9.6842105263157896E-2"/>
          <c:w val="0.96140350877192982"/>
          <c:h val="0.903157894736842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396698307527345E-2"/>
                  <c:y val="-3.990663732219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29-4E10-9FAD-E4FF7B37C92A}"/>
                </c:ext>
              </c:extLst>
            </c:dLbl>
            <c:dLbl>
              <c:idx val="1"/>
              <c:layout>
                <c:manualLayout>
                  <c:x val="-3.6458998698097961E-2"/>
                  <c:y val="-1.46322646516351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29-4E10-9FAD-E4FF7B37C92A}"/>
                </c:ext>
              </c:extLst>
            </c:dLbl>
            <c:dLbl>
              <c:idx val="4"/>
              <c:layout>
                <c:manualLayout>
                  <c:x val="-6.1980297786766531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9-4E10-9FAD-E4FF7B37C92A}"/>
                </c:ext>
              </c:extLst>
            </c:dLbl>
            <c:dLbl>
              <c:idx val="5"/>
              <c:layout>
                <c:manualLayout>
                  <c:x val="-6.5626197656576332E-2"/>
                  <c:y val="-1.9953318661099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29-4E10-9FAD-E4FF7B37C92A}"/>
                </c:ext>
              </c:extLst>
            </c:dLbl>
            <c:dLbl>
              <c:idx val="8"/>
              <c:layout>
                <c:manualLayout>
                  <c:x val="-6.927209752638612E-2"/>
                  <c:y val="-1.46322646516351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9-4E10-9FAD-E4FF7B37C92A}"/>
                </c:ext>
              </c:extLst>
            </c:dLbl>
            <c:dLbl>
              <c:idx val="9"/>
              <c:layout>
                <c:manualLayout>
                  <c:x val="-6.5626197656576332E-2"/>
                  <c:y val="-7.3161323258175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29-4E10-9FAD-E4FF7B37C92A}"/>
                </c:ext>
              </c:extLst>
            </c:dLbl>
            <c:dLbl>
              <c:idx val="10"/>
              <c:layout>
                <c:manualLayout>
                  <c:x val="-6.56261976565763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29-4E10-9FAD-E4FF7B37C92A}"/>
                </c:ext>
              </c:extLst>
            </c:dLbl>
            <c:dLbl>
              <c:idx val="13"/>
              <c:layout>
                <c:manualLayout>
                  <c:x val="-6.1980297786766531E-2"/>
                  <c:y val="3.990663732219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29-4E10-9FAD-E4FF7B37C92A}"/>
                </c:ext>
              </c:extLst>
            </c:dLbl>
            <c:dLbl>
              <c:idx val="14"/>
              <c:layout>
                <c:manualLayout>
                  <c:x val="-7.2917997396196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29-4E10-9FAD-E4FF7B37C92A}"/>
                </c:ext>
              </c:extLst>
            </c:dLbl>
            <c:dLbl>
              <c:idx val="15"/>
              <c:layout>
                <c:manualLayout>
                  <c:x val="-7.65638972660057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29-4E10-9FAD-E4FF7B37C92A}"/>
                </c:ext>
              </c:extLst>
            </c:dLbl>
            <c:dLbl>
              <c:idx val="16"/>
              <c:layout>
                <c:manualLayout>
                  <c:x val="-3.2813098828288166E-2"/>
                  <c:y val="-7.3161323258175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29-4E10-9FAD-E4FF7B37C92A}"/>
                </c:ext>
              </c:extLst>
            </c:dLbl>
            <c:dLbl>
              <c:idx val="19"/>
              <c:layout>
                <c:manualLayout>
                  <c:x val="-7.2917997396195922E-2"/>
                  <c:y val="-3.65806616290878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29-4E10-9FAD-E4FF7B37C92A}"/>
                </c:ext>
              </c:extLst>
            </c:dLbl>
            <c:dLbl>
              <c:idx val="20"/>
              <c:layout>
                <c:manualLayout>
                  <c:x val="-6.5626197656576332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29-4E10-9FAD-E4FF7B37C92A}"/>
                </c:ext>
              </c:extLst>
            </c:dLbl>
            <c:dLbl>
              <c:idx val="21"/>
              <c:layout>
                <c:manualLayout>
                  <c:x val="-5.4688498047147073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29-4E10-9FAD-E4FF7B37C92A}"/>
                </c:ext>
              </c:extLst>
            </c:dLbl>
            <c:dLbl>
              <c:idx val="22"/>
              <c:layout>
                <c:manualLayout>
                  <c:x val="-3.2813098828288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29-4E10-9FAD-E4FF7B37C92A}"/>
                </c:ext>
              </c:extLst>
            </c:dLbl>
            <c:numFmt formatCode="#\ ###\ ###\ ###\ 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'Ausgaben für Speiseöl'!$B$18:$B$40</c:f>
              <c:strCache>
                <c:ptCount val="23"/>
                <c:pt idx="0">
                  <c:v>Suisse alémanique</c:v>
                </c:pt>
                <c:pt idx="1">
                  <c:v>Suisse romande</c:v>
                </c:pt>
                <c:pt idx="4">
                  <c:v>ville</c:v>
                </c:pt>
                <c:pt idx="5">
                  <c:v>campagne</c:v>
                </c:pt>
                <c:pt idx="8">
                  <c:v>50 001 à 70 000 CHF</c:v>
                </c:pt>
                <c:pt idx="9">
                  <c:v>70 001 à 110 000 CHF</c:v>
                </c:pt>
                <c:pt idx="10">
                  <c:v>plus de 110 000 CHF</c:v>
                </c:pt>
                <c:pt idx="13">
                  <c:v>sans enfants</c:v>
                </c:pt>
                <c:pt idx="14">
                  <c:v>1 enfant</c:v>
                </c:pt>
                <c:pt idx="15">
                  <c:v>2 enfants</c:v>
                </c:pt>
                <c:pt idx="16">
                  <c:v>3+ enfants</c:v>
                </c:pt>
                <c:pt idx="19">
                  <c:v>jusqu’à 34 ans</c:v>
                </c:pt>
                <c:pt idx="20">
                  <c:v>35 à 49 ans</c:v>
                </c:pt>
                <c:pt idx="21">
                  <c:v>50 à 64 ans</c:v>
                </c:pt>
                <c:pt idx="22">
                  <c:v>plus de 64 ans</c:v>
                </c:pt>
              </c:strCache>
            </c:strRef>
          </c:cat>
          <c:val>
            <c:numRef>
              <c:f>'Ausgaben für Speiseöl'!$D$18:$D$40</c:f>
              <c:numCache>
                <c:formatCode>#\ ###\ ##0.00</c:formatCode>
                <c:ptCount val="23"/>
                <c:pt idx="0">
                  <c:v>27.906088695607107</c:v>
                </c:pt>
                <c:pt idx="1">
                  <c:v>24.907188767999298</c:v>
                </c:pt>
                <c:pt idx="4">
                  <c:v>26.527978892241084</c:v>
                </c:pt>
                <c:pt idx="5">
                  <c:v>28.37162931127391</c:v>
                </c:pt>
                <c:pt idx="8">
                  <c:v>25.217894280540552</c:v>
                </c:pt>
                <c:pt idx="9">
                  <c:v>29.165335053755005</c:v>
                </c:pt>
                <c:pt idx="10">
                  <c:v>30.876388166989216</c:v>
                </c:pt>
                <c:pt idx="13">
                  <c:v>26.463757442634201</c:v>
                </c:pt>
                <c:pt idx="14">
                  <c:v>27.979649746982844</c:v>
                </c:pt>
                <c:pt idx="15">
                  <c:v>29.079920860215054</c:v>
                </c:pt>
                <c:pt idx="16">
                  <c:v>35.117897532832558</c:v>
                </c:pt>
                <c:pt idx="19">
                  <c:v>14.393808999772475</c:v>
                </c:pt>
                <c:pt idx="20">
                  <c:v>26.300610504841192</c:v>
                </c:pt>
                <c:pt idx="21">
                  <c:v>29.886298406008503</c:v>
                </c:pt>
                <c:pt idx="22">
                  <c:v>32.551307163274785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F-C929-4E10-9FAD-E4FF7B37C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61496"/>
        <c:axId val="734867728"/>
      </c:barChart>
      <c:catAx>
        <c:axId val="734861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734867728"/>
        <c:crosses val="autoZero"/>
        <c:auto val="1"/>
        <c:lblAlgn val="ctr"/>
        <c:lblOffset val="100"/>
        <c:noMultiLvlLbl val="0"/>
      </c:catAx>
      <c:valAx>
        <c:axId val="73486772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6149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0455840455840458E-2"/>
          <c:y val="0.10537634408602151"/>
          <c:w val="0.90954415954415957"/>
          <c:h val="0.892473118279569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'Ausgaben für Speiseöl'!$E$16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0-46D9-BB16-3C1DCE559B39}"/>
                </c:ext>
              </c:extLst>
            </c:dLbl>
            <c:dLbl>
              <c:idx val="4"/>
              <c:layout>
                <c:manualLayout>
                  <c:x val="-7.832490318454782E-17"/>
                  <c:y val="-1.2229453434911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0-46D9-BB16-3C1DCE559B39}"/>
                </c:ext>
              </c:extLst>
            </c:dLbl>
            <c:dLbl>
              <c:idx val="5"/>
              <c:layout>
                <c:manualLayout>
                  <c:x val="0"/>
                  <c:y val="-1.2229453434911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A0-46D9-BB16-3C1DCE559B39}"/>
                </c:ext>
              </c:extLst>
            </c:dLbl>
            <c:dLbl>
              <c:idx val="8"/>
              <c:layout>
                <c:manualLayout>
                  <c:x val="-7.832490318454782E-17"/>
                  <c:y val="-1.4267695674063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A0-46D9-BB16-3C1DCE559B39}"/>
                </c:ext>
              </c:extLst>
            </c:dLbl>
            <c:dLbl>
              <c:idx val="9"/>
              <c:layout>
                <c:manualLayout>
                  <c:x val="0"/>
                  <c:y val="-1.63059379132155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A0-46D9-BB16-3C1DCE559B39}"/>
                </c:ext>
              </c:extLst>
            </c:dLbl>
            <c:dLbl>
              <c:idx val="10"/>
              <c:layout>
                <c:manualLayout>
                  <c:x val="0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A0-46D9-BB16-3C1DCE559B39}"/>
                </c:ext>
              </c:extLst>
            </c:dLbl>
            <c:dLbl>
              <c:idx val="13"/>
              <c:layout>
                <c:manualLayout>
                  <c:x val="-1.7089267200111957E-2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A0-46D9-BB16-3C1DCE559B39}"/>
                </c:ext>
              </c:extLst>
            </c:dLbl>
            <c:dLbl>
              <c:idx val="14"/>
              <c:layout>
                <c:manualLayout>
                  <c:x val="-8.5446336000559783E-3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A0-46D9-BB16-3C1DCE559B39}"/>
                </c:ext>
              </c:extLst>
            </c:dLbl>
            <c:dLbl>
              <c:idx val="15"/>
              <c:layout>
                <c:manualLayout>
                  <c:x val="-8.5442971971583306E-3"/>
                  <c:y val="-1.4267615428306114E-2"/>
                </c:manualLayout>
              </c:layout>
              <c:numFmt formatCode="#\ ###\ ###\ ###\ ###\ ###\ 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rgbClr val="3F3F3F"/>
                      </a:solidFill>
                      <a:latin typeface="Roboto"/>
                      <a:ea typeface="Roboto"/>
                      <a:cs typeface="Roboto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>
                    <c:manualLayout>
                      <c:w val="0.16166446771305909"/>
                      <c:h val="7.25614237138089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7A0-46D9-BB16-3C1DCE559B39}"/>
                </c:ext>
              </c:extLst>
            </c:dLbl>
            <c:dLbl>
              <c:idx val="16"/>
              <c:layout>
                <c:manualLayout>
                  <c:x val="-8.5446336000561344E-3"/>
                  <c:y val="-1.2229453434911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A0-46D9-BB16-3C1DCE559B39}"/>
                </c:ext>
              </c:extLst>
            </c:dLbl>
            <c:dLbl>
              <c:idx val="19"/>
              <c:layout>
                <c:manualLayout>
                  <c:x val="0"/>
                  <c:y val="-1.0191211195759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A0-46D9-BB16-3C1DCE559B39}"/>
                </c:ext>
              </c:extLst>
            </c:dLbl>
            <c:dLbl>
              <c:idx val="20"/>
              <c:layout>
                <c:manualLayout>
                  <c:x val="-3.4178534400223989E-2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A0-46D9-BB16-3C1DCE559B39}"/>
                </c:ext>
              </c:extLst>
            </c:dLbl>
            <c:dLbl>
              <c:idx val="21"/>
              <c:layout>
                <c:manualLayout>
                  <c:x val="-5.1267801600336019E-2"/>
                  <c:y val="-1.0191211195759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0-46D9-BB16-3C1DCE559B39}"/>
                </c:ext>
              </c:extLst>
            </c:dLbl>
            <c:dLbl>
              <c:idx val="22"/>
              <c:layout>
                <c:manualLayout>
                  <c:x val="-2.5633900800167933E-2"/>
                  <c:y val="-1.22294534349116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0-46D9-BB16-3C1DCE559B39}"/>
                </c:ext>
              </c:extLst>
            </c:dLbl>
            <c:numFmt formatCode="#\ ###\ ###\ ###\ 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'Ausgaben für Speiseöl'!$B$18:$B$40</c:f>
              <c:strCache>
                <c:ptCount val="23"/>
                <c:pt idx="0">
                  <c:v>Suisse alémanique</c:v>
                </c:pt>
                <c:pt idx="1">
                  <c:v>Suisse romande</c:v>
                </c:pt>
                <c:pt idx="4">
                  <c:v>ville</c:v>
                </c:pt>
                <c:pt idx="5">
                  <c:v>campagne</c:v>
                </c:pt>
                <c:pt idx="8">
                  <c:v>50 001 à 70 000 CHF</c:v>
                </c:pt>
                <c:pt idx="9">
                  <c:v>70 001 à 110 000 CHF</c:v>
                </c:pt>
                <c:pt idx="10">
                  <c:v>plus de 110 000 CHF</c:v>
                </c:pt>
                <c:pt idx="13">
                  <c:v>sans enfants</c:v>
                </c:pt>
                <c:pt idx="14">
                  <c:v>1 enfant</c:v>
                </c:pt>
                <c:pt idx="15">
                  <c:v>2 enfants</c:v>
                </c:pt>
                <c:pt idx="16">
                  <c:v>3+ enfants</c:v>
                </c:pt>
                <c:pt idx="19">
                  <c:v>jusqu’à 34 ans</c:v>
                </c:pt>
                <c:pt idx="20">
                  <c:v>35 à 49 ans</c:v>
                </c:pt>
                <c:pt idx="21">
                  <c:v>50 à 64 ans</c:v>
                </c:pt>
                <c:pt idx="22">
                  <c:v>plus de 64 ans</c:v>
                </c:pt>
              </c:strCache>
            </c:strRef>
          </c:cat>
          <c:val>
            <c:numRef>
              <c:f>'Ausgaben für Speiseöl'!$E$18:$E$40</c:f>
              <c:numCache>
                <c:formatCode>#\ ###\ ##0.00</c:formatCode>
                <c:ptCount val="23"/>
                <c:pt idx="0">
                  <c:v>26.984269625611251</c:v>
                </c:pt>
                <c:pt idx="1">
                  <c:v>23.761438755654957</c:v>
                </c:pt>
                <c:pt idx="4">
                  <c:v>25.652502585400995</c:v>
                </c:pt>
                <c:pt idx="5">
                  <c:v>26.611405241668123</c:v>
                </c:pt>
                <c:pt idx="8">
                  <c:v>24.812191767029201</c:v>
                </c:pt>
                <c:pt idx="9">
                  <c:v>27.337911643717316</c:v>
                </c:pt>
                <c:pt idx="10">
                  <c:v>29.347864501965677</c:v>
                </c:pt>
                <c:pt idx="13">
                  <c:v>25.641987673098345</c:v>
                </c:pt>
                <c:pt idx="14">
                  <c:v>26.098280217597832</c:v>
                </c:pt>
                <c:pt idx="15">
                  <c:v>28.341468338277892</c:v>
                </c:pt>
                <c:pt idx="16">
                  <c:v>32.277240427230659</c:v>
                </c:pt>
                <c:pt idx="19">
                  <c:v>13.876826276477704</c:v>
                </c:pt>
                <c:pt idx="20">
                  <c:v>24.642973211960236</c:v>
                </c:pt>
                <c:pt idx="21">
                  <c:v>29.130322342967954</c:v>
                </c:pt>
                <c:pt idx="22">
                  <c:v>31.78572680567445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E-E7A0-46D9-BB16-3C1DCE559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65432"/>
        <c:axId val="734866416"/>
      </c:barChart>
      <c:catAx>
        <c:axId val="734865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4866416"/>
        <c:crosses val="autoZero"/>
        <c:auto val="1"/>
        <c:lblAlgn val="ctr"/>
        <c:lblOffset val="100"/>
        <c:noMultiLvlLbl val="0"/>
      </c:catAx>
      <c:valAx>
        <c:axId val="734866416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6543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M:\Org\BLW_1140_MARKTB\030_Fachbereich\030.10%20Handb&#252;cher\Publikationen\CD-Vorlagen%20Publikationen\Logos\Bundeslogo\Bundeslogo.png" TargetMode="Externa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6</xdr:col>
      <xdr:colOff>265773</xdr:colOff>
      <xdr:row>9</xdr:row>
      <xdr:rowOff>571500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0" y="1158900"/>
          <a:ext cx="6114123" cy="1127100"/>
          <a:chOff x="0" y="1111275"/>
          <a:chExt cx="6359034" cy="1103288"/>
        </a:xfrm>
      </xdr:grpSpPr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600" b="1" kern="0" cap="none" spc="150" normalizeH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/>
                <a:ea typeface="Inter"/>
                <a:cs typeface="Arial"/>
                <a:sym typeface="Inter"/>
              </a:rPr>
              <a:t>Prix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400" b="1" kern="0" cap="none" spc="0" normalizeH="0" noProof="0">
                <a:ln>
                  <a:noFill/>
                </a:ln>
                <a:solidFill>
                  <a:srgbClr val="AA8F1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Prix à la consommation - relevé propre</a:t>
            </a:r>
          </a:p>
        </xdr:txBody>
      </xdr: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274" y="1258804"/>
            <a:ext cx="681799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165910</xdr:colOff>
      <xdr:row>6</xdr:row>
      <xdr:rowOff>47625</xdr:rowOff>
    </xdr:from>
    <xdr:to>
      <xdr:col>11</xdr:col>
      <xdr:colOff>555767</xdr:colOff>
      <xdr:row>9</xdr:row>
      <xdr:rowOff>512057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204885" y="1190625"/>
          <a:ext cx="5152357" cy="1035932"/>
          <a:chOff x="7477128" y="1141905"/>
          <a:chExt cx="5354921" cy="1012120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Droit relatif aux publications: reproduction et publication autorisées avec mention de la source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7477128" y="1141905"/>
            <a:ext cx="5318126" cy="31246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Sources : OFAG, secteur Analyses du marché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5</xdr:col>
      <xdr:colOff>1177172</xdr:colOff>
      <xdr:row>4</xdr:row>
      <xdr:rowOff>91746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80922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409350</xdr:colOff>
      <xdr:row>6</xdr:row>
      <xdr:rowOff>44450</xdr:rowOff>
    </xdr:from>
    <xdr:to>
      <xdr:col>13</xdr:col>
      <xdr:colOff>218681</xdr:colOff>
      <xdr:row>9</xdr:row>
      <xdr:rowOff>512057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7267350" y="1187450"/>
          <a:ext cx="4943306" cy="1039107"/>
          <a:chOff x="7477128" y="1141905"/>
          <a:chExt cx="5354921" cy="1012120"/>
        </a:xfrm>
      </xdr:grpSpPr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CH" sz="1100" b="0" cap="none">
                <a:effectLst/>
                <a:latin typeface="+mn-lt"/>
                <a:ea typeface="+mn-ea"/>
                <a:cs typeface="+mn-cs"/>
                <a:sym typeface="Roboto"/>
              </a:rPr>
              <a:t>Reproduction et publication autorisées avec mention de la source. </a:t>
            </a:r>
            <a:endParaRPr lang="fr-CH" sz="1200">
              <a:effectLst/>
            </a:endParaRPr>
          </a:p>
        </xdr:txBody>
      </xdr:sp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7477128" y="1141905"/>
            <a:ext cx="5318126" cy="49752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Sources : OFAG, secteur Analyses du marché ; NielsenIQ Switzerland, panel global de consommateurs et de détaillants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5</xdr:col>
      <xdr:colOff>612548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802313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0</xdr:col>
      <xdr:colOff>68073</xdr:colOff>
      <xdr:row>33</xdr:row>
      <xdr:rowOff>9525</xdr:rowOff>
    </xdr:from>
    <xdr:to>
      <xdr:col>6</xdr:col>
      <xdr:colOff>263573</xdr:colOff>
      <xdr:row>71</xdr:row>
      <xdr:rowOff>76200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68073" y="6486525"/>
          <a:ext cx="6243875" cy="7153275"/>
          <a:chOff x="66323" y="4729163"/>
          <a:chExt cx="6507659" cy="6616778"/>
        </a:xfrm>
      </xdr:grpSpPr>
      <xdr:grpSp>
        <xdr:nvGrpSpPr>
          <xdr:cNvPr id="17" name="Gruppieren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GrpSpPr/>
        </xdr:nvGrpSpPr>
        <xdr:grpSpPr>
          <a:xfrm>
            <a:off x="66323" y="4729163"/>
            <a:ext cx="6507659" cy="6616778"/>
            <a:chOff x="66261" y="4729163"/>
            <a:chExt cx="6516749" cy="6616778"/>
          </a:xfrm>
        </xdr:grpSpPr>
        <xdr:grpSp>
          <xdr:nvGrpSpPr>
            <xdr:cNvPr id="16" name="Gruppieren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GrpSpPr/>
          </xdr:nvGrpSpPr>
          <xdr:grpSpPr>
            <a:xfrm>
              <a:off x="66261" y="4729163"/>
              <a:ext cx="6516749" cy="6616778"/>
              <a:chOff x="66261" y="4729163"/>
              <a:chExt cx="6516749" cy="6616778"/>
            </a:xfrm>
          </xdr:grpSpPr>
          <xdr:graphicFrame macro="">
            <xdr:nvGraphicFramePr>
              <xdr:cNvPr id="156" name="Diagramm 155">
                <a:extLst>
                  <a:ext uri="{FF2B5EF4-FFF2-40B4-BE49-F238E27FC236}">
                    <a16:creationId xmlns:a16="http://schemas.microsoft.com/office/drawing/2014/main" id="{00000000-0008-0000-0200-00009C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19692" y="5014564"/>
              <a:ext cx="6463318" cy="6331377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pSp>
            <xdr:nvGrpSpPr>
              <xdr:cNvPr id="157" name="Gruppieren 156">
                <a:extLst>
                  <a:ext uri="{FF2B5EF4-FFF2-40B4-BE49-F238E27FC236}">
                    <a16:creationId xmlns:a16="http://schemas.microsoft.com/office/drawing/2014/main" id="{00000000-0008-0000-0200-00009D000000}"/>
                  </a:ext>
                </a:extLst>
              </xdr:cNvPr>
              <xdr:cNvGrpSpPr/>
            </xdr:nvGrpSpPr>
            <xdr:grpSpPr>
              <a:xfrm>
                <a:off x="111126" y="4729163"/>
                <a:ext cx="5034476" cy="1804346"/>
                <a:chOff x="2922487" y="1471254"/>
                <a:chExt cx="5597212" cy="1041142"/>
              </a:xfrm>
            </xdr:grpSpPr>
            <xdr:sp macro="" textlink="">
              <xdr:nvSpPr>
                <xdr:cNvPr id="158" name="Textfeld 1">
                  <a:extLst>
                    <a:ext uri="{FF2B5EF4-FFF2-40B4-BE49-F238E27FC236}">
                      <a16:creationId xmlns:a16="http://schemas.microsoft.com/office/drawing/2014/main" id="{00000000-0008-0000-0200-00009E000000}"/>
                    </a:ext>
                  </a:extLst>
                </xdr:cNvPr>
                <xdr:cNvSpPr txBox="1"/>
              </xdr:nvSpPr>
              <xdr:spPr>
                <a:xfrm>
                  <a:off x="2922488" y="1486037"/>
                  <a:ext cx="5597211" cy="1026359"/>
                </a:xfrm>
                <a:prstGeom prst="rect">
                  <a:avLst/>
                </a:prstGeom>
              </xdr:spPr>
              <xdr:txBody>
                <a:bodyPr vertOverflow="clip" horzOverflow="clip" wrap="square" lIns="0" tIns="0" rIns="0" bIns="0" rtlCol="0">
                  <a:noAutofit/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>
                    <a:lnSpc>
                      <a:spcPct val="120000"/>
                    </a:lnSpc>
                  </a:pPr>
                  <a:r>
                    <a:rPr lang="fr-CH" sz="1200" b="1" kern="0" cap="all" spc="150">
                      <a:solidFill>
                        <a:schemeClr val="tx1"/>
                      </a:solidFill>
                      <a:latin typeface="Inter"/>
                      <a:ea typeface="Inter"/>
                      <a:cs typeface="Arial"/>
                      <a:sym typeface="Inter"/>
                    </a:rPr>
                    <a:t>huiles comestibles chez les détaillants suisses</a:t>
                  </a:r>
                </a:p>
                <a:p>
                  <a:pPr marL="0" marR="0" lvl="0" indent="0" defTabSz="914400" eaLnBrk="1" fontAlgn="auto" latinLnBrk="0" hangingPunct="1">
                    <a:lnSpc>
                      <a:spcPct val="120000"/>
                    </a:lnSpc>
                    <a:spcBef>
                      <a:spcPts val="300"/>
                    </a:spcBef>
                    <a:spcAft>
                      <a:spcPts val="60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0" lang="fr-CH" sz="1150" b="1" kern="0" cap="none" spc="0" normalizeH="0" noProof="0">
                      <a:ln>
                        <a:noFill/>
                      </a:ln>
                      <a:solidFill>
                        <a:srgbClr val="AA8F1F"/>
                      </a:solidFill>
                      <a:effectLst/>
                      <a:uLnTx/>
                      <a:uFillTx/>
                      <a:latin typeface="Roboto"/>
                      <a:ea typeface="Roboto"/>
                      <a:cs typeface="Arial"/>
                      <a:sym typeface="Roboto"/>
                    </a:rPr>
                    <a:t>Bilan des ventes et du chiffre d'affaires</a:t>
                  </a:r>
                  <a:endParaRPr kumimoji="0" lang="de-CH" sz="60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endParaRPr>
                </a:p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de-CH" sz="60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endParaRPr>
                </a:p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0" lang="fr-CH" sz="1150" b="0" kern="0" cap="none" spc="0" normalizeH="0" noProof="0">
                      <a:ln>
                        <a:noFill/>
                      </a:ln>
                      <a:solidFill>
                        <a:srgbClr val="3F3F3F"/>
                      </a:solidFill>
                      <a:effectLst/>
                      <a:uLnTx/>
                      <a:uFillTx/>
                      <a:latin typeface="Roboto"/>
                      <a:ea typeface="Roboto"/>
                      <a:cs typeface="Arial"/>
                      <a:sym typeface="Roboto"/>
                    </a:rPr>
                    <a:t>Ch. d'affaires en millions de francs, ventes en litres</a:t>
                  </a:r>
                </a:p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0" lang="fr-CH" sz="1150" b="0" kern="0" cap="none" spc="0" normalizeH="0" noProof="0">
                      <a:ln>
                        <a:noFill/>
                      </a:ln>
                      <a:solidFill>
                        <a:srgbClr val="3F3F3F"/>
                      </a:solidFill>
                      <a:effectLst/>
                      <a:uLnTx/>
                      <a:uFillTx/>
                      <a:latin typeface="Roboto"/>
                      <a:ea typeface="Roboto"/>
                      <a:cs typeface="Arial"/>
                      <a:sym typeface="Roboto"/>
                    </a:rPr>
                    <a:t>2018..2022</a:t>
                  </a:r>
                </a:p>
              </xdr:txBody>
            </xdr:sp>
            <xdr:cxnSp macro="">
              <xdr:nvCxnSpPr>
                <xdr:cNvPr id="159" name="Gerader Verbinder 158">
                  <a:extLst>
                    <a:ext uri="{FF2B5EF4-FFF2-40B4-BE49-F238E27FC236}">
                      <a16:creationId xmlns:a16="http://schemas.microsoft.com/office/drawing/2014/main" id="{00000000-0008-0000-0200-00009F000000}"/>
                    </a:ext>
                  </a:extLst>
                </xdr:cNvPr>
                <xdr:cNvCxnSpPr/>
              </xdr:nvCxnSpPr>
              <xdr:spPr>
                <a:xfrm>
                  <a:off x="2922487" y="1471254"/>
                  <a:ext cx="545086" cy="0"/>
                </a:xfrm>
                <a:prstGeom prst="line">
                  <a:avLst/>
                </a:prstGeom>
                <a:ln w="27686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aphicFrame macro="">
            <xdr:nvGraphicFramePr>
              <xdr:cNvPr id="160" name="Diagramm 159">
                <a:extLst>
                  <a:ext uri="{FF2B5EF4-FFF2-40B4-BE49-F238E27FC236}">
                    <a16:creationId xmlns:a16="http://schemas.microsoft.com/office/drawing/2014/main" id="{00000000-0008-0000-0200-0000A0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6261" y="5972384"/>
              <a:ext cx="6318490" cy="233008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</xdr:grpSp>
        <xdr:sp macro="" textlink="">
          <xdr:nvSpPr>
            <xdr:cNvPr id="163" name="Textfeld 2">
              <a:extLst>
                <a:ext uri="{FF2B5EF4-FFF2-40B4-BE49-F238E27FC236}">
                  <a16:creationId xmlns:a16="http://schemas.microsoft.com/office/drawing/2014/main" id="{00000000-0008-0000-0200-0000A3000000}"/>
                </a:ext>
              </a:extLst>
            </xdr:cNvPr>
            <xdr:cNvSpPr txBox="1"/>
          </xdr:nvSpPr>
          <xdr:spPr>
            <a:xfrm>
              <a:off x="105160" y="10842025"/>
              <a:ext cx="6026898" cy="189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fr-CH" sz="1150" b="0" kern="0" cap="none" spc="0" normalizeH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Source : OFAG, secteur Analyses du marché ; NielsenIQ Switzerland, panel global détaillants et consommateurs</a:t>
              </a:r>
            </a:p>
          </xdr:txBody>
        </xdr:sp>
      </xdr:grpSp>
      <xdr:sp macro="" textlink="">
        <xdr:nvSpPr>
          <xdr:cNvPr id="161" name="Textfeld 1">
            <a:extLst>
              <a:ext uri="{FF2B5EF4-FFF2-40B4-BE49-F238E27FC236}">
                <a16:creationId xmlns:a16="http://schemas.microsoft.com/office/drawing/2014/main" id="{00000000-0008-0000-0200-0000A1000000}"/>
              </a:ext>
            </a:extLst>
          </xdr:cNvPr>
          <xdr:cNvSpPr txBox="1"/>
        </xdr:nvSpPr>
        <xdr:spPr>
          <a:xfrm>
            <a:off x="183018" y="6076508"/>
            <a:ext cx="1881312" cy="203821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fr-CH" sz="1150" b="1" cap="none">
                <a:latin typeface="Roboto"/>
                <a:ea typeface="Roboto"/>
                <a:cs typeface="Arial"/>
                <a:sym typeface="Roboto"/>
              </a:rPr>
              <a:t>Ventes </a:t>
            </a:r>
            <a:r>
              <a:rPr lang="fr-CH" sz="1150" b="0" cap="none">
                <a:latin typeface="Roboto"/>
                <a:ea typeface="Roboto"/>
                <a:cs typeface="Arial"/>
                <a:sym typeface="Roboto"/>
              </a:rPr>
              <a:t>en millions de litres</a:t>
            </a:r>
            <a:endParaRPr lang="de-CH" sz="1150" b="1"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62" name="Textfeld 1">
            <a:extLst>
              <a:ext uri="{FF2B5EF4-FFF2-40B4-BE49-F238E27FC236}">
                <a16:creationId xmlns:a16="http://schemas.microsoft.com/office/drawing/2014/main" id="{00000000-0008-0000-0200-0000A2000000}"/>
              </a:ext>
            </a:extLst>
          </xdr:cNvPr>
          <xdr:cNvSpPr txBox="1"/>
        </xdr:nvSpPr>
        <xdr:spPr>
          <a:xfrm>
            <a:off x="199354" y="8395338"/>
            <a:ext cx="2137524" cy="364460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fr-CH" sz="1150" b="1" cap="none">
                <a:latin typeface="Roboto"/>
                <a:ea typeface="Roboto"/>
                <a:cs typeface="Arial"/>
                <a:sym typeface="Roboto"/>
              </a:rPr>
              <a:t>Ch. d'affaires </a:t>
            </a:r>
            <a:r>
              <a:rPr lang="fr-CH" sz="1150" b="0" cap="none">
                <a:latin typeface="Roboto"/>
                <a:ea typeface="Roboto"/>
                <a:cs typeface="Arial"/>
                <a:sym typeface="Roboto"/>
              </a:rPr>
              <a:t>en millions de fr.</a:t>
            </a:r>
            <a:endParaRPr lang="de-CH" sz="1150" b="1"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7</xdr:col>
      <xdr:colOff>65466</xdr:colOff>
      <xdr:row>33</xdr:row>
      <xdr:rowOff>20392</xdr:rowOff>
    </xdr:from>
    <xdr:to>
      <xdr:col>14</xdr:col>
      <xdr:colOff>353041</xdr:colOff>
      <xdr:row>62</xdr:row>
      <xdr:rowOff>180969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6923466" y="6497392"/>
          <a:ext cx="6231175" cy="5532677"/>
          <a:chOff x="6792433" y="8469068"/>
          <a:chExt cx="5931444" cy="7244246"/>
        </a:xfrm>
      </xdr:grpSpPr>
      <xdr:grpSp>
        <xdr:nvGrpSpPr>
          <xdr:cNvPr id="186" name="Gruppieren 185">
            <a:extLst>
              <a:ext uri="{FF2B5EF4-FFF2-40B4-BE49-F238E27FC236}">
                <a16:creationId xmlns:a16="http://schemas.microsoft.com/office/drawing/2014/main" id="{00000000-0008-0000-0200-0000BA000000}"/>
              </a:ext>
            </a:extLst>
          </xdr:cNvPr>
          <xdr:cNvGrpSpPr/>
        </xdr:nvGrpSpPr>
        <xdr:grpSpPr>
          <a:xfrm>
            <a:off x="6792433" y="8469068"/>
            <a:ext cx="5931444" cy="7244246"/>
            <a:chOff x="19570287" y="5113967"/>
            <a:chExt cx="4054756" cy="4864326"/>
          </a:xfrm>
        </xdr:grpSpPr>
        <xdr:sp macro="" textlink="">
          <xdr:nvSpPr>
            <xdr:cNvPr id="165" name="Textfeld 164">
              <a:extLst>
                <a:ext uri="{FF2B5EF4-FFF2-40B4-BE49-F238E27FC236}">
                  <a16:creationId xmlns:a16="http://schemas.microsoft.com/office/drawing/2014/main" id="{00000000-0008-0000-0200-0000A5000000}"/>
                </a:ext>
              </a:extLst>
            </xdr:cNvPr>
            <xdr:cNvSpPr txBox="1"/>
          </xdr:nvSpPr>
          <xdr:spPr>
            <a:xfrm>
              <a:off x="19615481" y="7893054"/>
              <a:ext cx="823329" cy="2127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rIns="0" rtlCol="0" anchor="t">
              <a:noAutofit/>
            </a:bodyPr>
            <a:lstStyle/>
            <a:p>
              <a:r>
                <a:rPr lang="fr-CH" sz="1150" b="1" cap="none">
                  <a:latin typeface="Roboto"/>
                  <a:ea typeface="Roboto"/>
                  <a:cs typeface="Arial"/>
                  <a:sym typeface="Roboto"/>
                </a:rPr>
                <a:t>Chiffre d'affaires</a:t>
              </a:r>
            </a:p>
          </xdr:txBody>
        </xdr:sp>
        <xdr:grpSp>
          <xdr:nvGrpSpPr>
            <xdr:cNvPr id="185" name="Gruppieren 184">
              <a:extLst>
                <a:ext uri="{FF2B5EF4-FFF2-40B4-BE49-F238E27FC236}">
                  <a16:creationId xmlns:a16="http://schemas.microsoft.com/office/drawing/2014/main" id="{00000000-0008-0000-0200-0000B9000000}"/>
                </a:ext>
              </a:extLst>
            </xdr:cNvPr>
            <xdr:cNvGrpSpPr/>
          </xdr:nvGrpSpPr>
          <xdr:grpSpPr>
            <a:xfrm>
              <a:off x="19570287" y="5113967"/>
              <a:ext cx="4054756" cy="4864326"/>
              <a:chOff x="19589520" y="5115554"/>
              <a:chExt cx="4062619" cy="4864326"/>
            </a:xfrm>
          </xdr:grpSpPr>
          <xdr:sp macro="" textlink="">
            <xdr:nvSpPr>
              <xdr:cNvPr id="164" name="Textfeld 163">
                <a:extLst>
                  <a:ext uri="{FF2B5EF4-FFF2-40B4-BE49-F238E27FC236}">
                    <a16:creationId xmlns:a16="http://schemas.microsoft.com/office/drawing/2014/main" id="{00000000-0008-0000-0200-0000A4000000}"/>
                  </a:ext>
                </a:extLst>
              </xdr:cNvPr>
              <xdr:cNvSpPr txBox="1"/>
            </xdr:nvSpPr>
            <xdr:spPr>
              <a:xfrm>
                <a:off x="19640987" y="6016471"/>
                <a:ext cx="908258" cy="17906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rIns="0" rtlCol="0" anchor="t">
                <a:noAutofit/>
              </a:bodyPr>
              <a:lstStyle/>
              <a:p>
                <a:r>
                  <a:rPr lang="fr-CH" sz="1150" b="1" cap="none">
                    <a:latin typeface="Roboto"/>
                    <a:ea typeface="Roboto"/>
                    <a:cs typeface="Arial"/>
                    <a:sym typeface="Roboto"/>
                  </a:rPr>
                  <a:t>Ventes</a:t>
                </a:r>
              </a:p>
            </xdr:txBody>
          </xdr:sp>
          <xdr:grpSp>
            <xdr:nvGrpSpPr>
              <xdr:cNvPr id="166" name="Gruppieren 165">
                <a:extLst>
                  <a:ext uri="{FF2B5EF4-FFF2-40B4-BE49-F238E27FC236}">
                    <a16:creationId xmlns:a16="http://schemas.microsoft.com/office/drawing/2014/main" id="{00000000-0008-0000-0200-0000A6000000}"/>
                  </a:ext>
                </a:extLst>
              </xdr:cNvPr>
              <xdr:cNvGrpSpPr/>
            </xdr:nvGrpSpPr>
            <xdr:grpSpPr>
              <a:xfrm>
                <a:off x="19589520" y="5115554"/>
                <a:ext cx="4062619" cy="4864326"/>
                <a:chOff x="11976322" y="19131592"/>
                <a:chExt cx="10445473" cy="4864326"/>
              </a:xfrm>
            </xdr:grpSpPr>
            <xdr:grpSp>
              <xdr:nvGrpSpPr>
                <xdr:cNvPr id="169" name="Gruppieren 168">
                  <a:extLst>
                    <a:ext uri="{FF2B5EF4-FFF2-40B4-BE49-F238E27FC236}">
                      <a16:creationId xmlns:a16="http://schemas.microsoft.com/office/drawing/2014/main" id="{00000000-0008-0000-0200-0000A9000000}"/>
                    </a:ext>
                  </a:extLst>
                </xdr:cNvPr>
                <xdr:cNvGrpSpPr/>
              </xdr:nvGrpSpPr>
              <xdr:grpSpPr>
                <a:xfrm>
                  <a:off x="11976322" y="19131592"/>
                  <a:ext cx="10440441" cy="4597772"/>
                  <a:chOff x="11976322" y="19131592"/>
                  <a:chExt cx="10440441" cy="4597772"/>
                </a:xfrm>
              </xdr:grpSpPr>
              <xdr:grpSp>
                <xdr:nvGrpSpPr>
                  <xdr:cNvPr id="171" name="Gruppieren 170">
                    <a:extLst>
                      <a:ext uri="{FF2B5EF4-FFF2-40B4-BE49-F238E27FC236}">
                        <a16:creationId xmlns:a16="http://schemas.microsoft.com/office/drawing/2014/main" id="{00000000-0008-0000-0200-0000AB000000}"/>
                      </a:ext>
                    </a:extLst>
                  </xdr:cNvPr>
                  <xdr:cNvGrpSpPr/>
                </xdr:nvGrpSpPr>
                <xdr:grpSpPr>
                  <a:xfrm>
                    <a:off x="11976322" y="19131592"/>
                    <a:ext cx="10440441" cy="4597772"/>
                    <a:chOff x="2913245" y="1462072"/>
                    <a:chExt cx="5597211" cy="1126500"/>
                  </a:xfrm>
                </xdr:grpSpPr>
                <xdr:sp macro="" textlink="">
                  <xdr:nvSpPr>
                    <xdr:cNvPr id="173" name="Textfeld 1">
                      <a:extLst>
                        <a:ext uri="{FF2B5EF4-FFF2-40B4-BE49-F238E27FC236}">
                          <a16:creationId xmlns:a16="http://schemas.microsoft.com/office/drawing/2014/main" id="{00000000-0008-0000-0200-0000AD000000}"/>
                        </a:ext>
                      </a:extLst>
                    </xdr:cNvPr>
                    <xdr:cNvSpPr txBox="1"/>
                  </xdr:nvSpPr>
                  <xdr:spPr>
                    <a:xfrm>
                      <a:off x="2913245" y="1465666"/>
                      <a:ext cx="5597211" cy="1122906"/>
                    </a:xfrm>
                    <a:prstGeom prst="rect">
                      <a:avLst/>
                    </a:prstGeom>
                  </xdr:spPr>
                  <xdr:txBody>
                    <a:bodyPr vertOverflow="clip" horzOverflow="clip" wrap="square" lIns="0" tIns="0" rIns="0" bIns="0" rtlCol="0">
                      <a:noAutofit/>
                    </a:bodyPr>
                    <a:lstStyle>
                      <a:lvl1pPr marL="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1pPr>
                      <a:lvl2pPr marL="4572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2pPr>
                      <a:lvl3pPr marL="9144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indent="0">
                        <a:defRPr sz="1100"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marL="0" marR="0" lvl="0" indent="0" defTabSz="914400" eaLnBrk="1" fontAlgn="auto" latinLnBrk="0" hangingPunct="1">
                        <a:lnSpc>
                          <a:spcPct val="12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kumimoji="0" lang="fr-CH" sz="1200" b="1" kern="0" cap="all" spc="150" normalizeH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Inter"/>
                          <a:ea typeface="Inter"/>
                          <a:cs typeface="Arial"/>
                          <a:sym typeface="Inter"/>
                        </a:rPr>
                        <a:t>Huiles comestibles chez les détaillants suisses</a:t>
                      </a:r>
                    </a:p>
                    <a:p>
                      <a:pPr marL="0" marR="0" lvl="0" indent="0" defTabSz="914400" eaLnBrk="1" fontAlgn="auto" latinLnBrk="0" hangingPunct="1">
                        <a:lnSpc>
                          <a:spcPct val="120000"/>
                        </a:lnSpc>
                        <a:spcBef>
                          <a:spcPts val="300"/>
                        </a:spcBef>
                        <a:spcAft>
                          <a:spcPts val="60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kumimoji="0" lang="fr-CH" sz="1150" b="1" kern="0" cap="none" spc="0" normalizeH="0" noProof="0">
                          <a:ln>
                            <a:noFill/>
                          </a:ln>
                          <a:solidFill>
                            <a:srgbClr val="AA8F1F"/>
                          </a:solidFill>
                          <a:effectLst/>
                          <a:uLnTx/>
                          <a:uFillTx/>
                          <a:latin typeface="Roboto"/>
                          <a:ea typeface="Roboto"/>
                          <a:cs typeface="Arial"/>
                          <a:sym typeface="Roboto"/>
                        </a:rPr>
                        <a:t>Évolution du chiffre d'affaires et des ventes 2020-2022</a:t>
                      </a:r>
                      <a:endParaRPr kumimoji="0" lang="de-CH" sz="600" b="0" i="0" u="none" strike="noStrike" kern="0" cap="none" spc="0" normalizeH="0" baseline="0" noProof="0">
                        <a:ln>
                          <a:noFill/>
                        </a:ln>
                        <a:solidFill>
                          <a:srgbClr val="3F3F3F"/>
                        </a:solidFill>
                        <a:effectLst/>
                        <a:uLnTx/>
                        <a:uFillTx/>
                        <a:latin typeface="Roboto" panose="02000000000000000000" pitchFamily="2" charset="0"/>
                        <a:ea typeface="Roboto" panose="02000000000000000000" pitchFamily="2" charset="0"/>
                        <a:cs typeface="Arial" panose="020B0604020202020204" pitchFamily="34" charset="0"/>
                      </a:endParaRPr>
                    </a:p>
                    <a:p>
                      <a:pPr marL="0" marR="0" lvl="0" indent="0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kumimoji="0" lang="de-CH" sz="600" b="1" i="0" u="none" strike="noStrike" kern="0" cap="none" spc="0" normalizeH="0" baseline="0" noProof="0">
                        <a:ln>
                          <a:noFill/>
                        </a:ln>
                        <a:solidFill>
                          <a:srgbClr val="F47769"/>
                        </a:solidFill>
                        <a:effectLst/>
                        <a:uLnTx/>
                        <a:uFillTx/>
                        <a:latin typeface="Roboto" panose="02000000000000000000" pitchFamily="2" charset="0"/>
                        <a:ea typeface="Roboto" panose="02000000000000000000" pitchFamily="2" charset="0"/>
                        <a:cs typeface="Arial" panose="020B0604020202020204" pitchFamily="34" charset="0"/>
                      </a:endParaRPr>
                    </a:p>
                    <a:p>
                      <a:pPr marL="0" marR="0" lvl="0" indent="0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kumimoji="0" lang="fr-CH" sz="1150" b="0" kern="0" cap="none" spc="0" normalizeH="0" noProof="0">
                          <a:ln>
                            <a:noFill/>
                          </a:ln>
                          <a:solidFill>
                            <a:srgbClr val="3F3F3F"/>
                          </a:solidFill>
                          <a:effectLst/>
                          <a:uLnTx/>
                          <a:uFillTx/>
                          <a:latin typeface="Roboto"/>
                          <a:ea typeface="Roboto"/>
                          <a:cs typeface="Arial"/>
                          <a:sym typeface="Roboto"/>
                        </a:rPr>
                        <a:t>Évolution en %</a:t>
                      </a:r>
                    </a:p>
                    <a:p>
                      <a:pPr marL="0" marR="0" lvl="0" indent="0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kumimoji="0" lang="fr-CH" sz="1150" b="0" kern="0" cap="none" spc="0" normalizeH="0" noProof="0">
                          <a:ln>
                            <a:noFill/>
                          </a:ln>
                          <a:solidFill>
                            <a:srgbClr val="3F3F3F"/>
                          </a:solidFill>
                          <a:effectLst/>
                          <a:uLnTx/>
                          <a:uFillTx/>
                          <a:latin typeface="Roboto"/>
                          <a:ea typeface="Roboto"/>
                          <a:cs typeface="Arial"/>
                          <a:sym typeface="Roboto"/>
                        </a:rPr>
                        <a:t>2020..2022</a:t>
                      </a:r>
                    </a:p>
                  </xdr:txBody>
                </xdr:sp>
                <xdr:cxnSp macro="">
                  <xdr:nvCxnSpPr>
                    <xdr:cNvPr id="174" name="Gerader Verbinder 173">
                      <a:extLst>
                        <a:ext uri="{FF2B5EF4-FFF2-40B4-BE49-F238E27FC236}">
                          <a16:creationId xmlns:a16="http://schemas.microsoft.com/office/drawing/2014/main" id="{00000000-0008-0000-0200-0000AE000000}"/>
                        </a:ext>
                      </a:extLst>
                    </xdr:cNvPr>
                    <xdr:cNvCxnSpPr/>
                  </xdr:nvCxnSpPr>
                  <xdr:spPr>
                    <a:xfrm>
                      <a:off x="2922488" y="1462072"/>
                      <a:ext cx="446988" cy="0"/>
                    </a:xfrm>
                    <a:prstGeom prst="line">
                      <a:avLst/>
                    </a:prstGeom>
                    <a:ln w="27686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aphicFrame macro="">
                <xdr:nvGraphicFramePr>
                  <xdr:cNvPr id="172" name="Diagramm 171">
                    <a:extLst>
                      <a:ext uri="{FF2B5EF4-FFF2-40B4-BE49-F238E27FC236}">
                        <a16:creationId xmlns:a16="http://schemas.microsoft.com/office/drawing/2014/main" id="{00000000-0008-0000-0200-0000AC000000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12851242" y="20026574"/>
                  <a:ext cx="8863920" cy="1895807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4"/>
                  </a:graphicData>
                </a:graphic>
              </xdr:graphicFrame>
            </xdr:grpSp>
            <xdr:sp macro="" textlink="">
              <xdr:nvSpPr>
                <xdr:cNvPr id="168" name="Textfeld 1">
                  <a:extLst>
                    <a:ext uri="{FF2B5EF4-FFF2-40B4-BE49-F238E27FC236}">
                      <a16:creationId xmlns:a16="http://schemas.microsoft.com/office/drawing/2014/main" id="{00000000-0008-0000-0200-0000A8000000}"/>
                    </a:ext>
                  </a:extLst>
                </xdr:cNvPr>
                <xdr:cNvSpPr txBox="1"/>
              </xdr:nvSpPr>
              <xdr:spPr>
                <a:xfrm>
                  <a:off x="11981269" y="23628982"/>
                  <a:ext cx="10440526" cy="366936"/>
                </a:xfrm>
                <a:prstGeom prst="rect">
                  <a:avLst/>
                </a:prstGeom>
              </xdr:spPr>
              <xdr:txBody>
                <a:bodyPr wrap="square" lIns="0" rIns="0" rtlCol="0"/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lang="fr-CH" sz="1100" b="0" cap="none">
                      <a:effectLst/>
                      <a:latin typeface="+mn-lt"/>
                      <a:ea typeface="+mn-ea"/>
                      <a:cs typeface="+mn-cs"/>
                      <a:sym typeface="Roboto"/>
                    </a:rPr>
                    <a:t>Source : OFAG, secteur Analyses du marché ; NielsenIQ Switzerland, panel global détaillants et consommateurs</a:t>
                  </a:r>
                  <a:endParaRPr lang="fr-CH" sz="1200">
                    <a:effectLst/>
                  </a:endParaRPr>
                </a:p>
              </xdr:txBody>
            </xdr:sp>
          </xdr:grpSp>
        </xdr:grpSp>
      </xdr:grpSp>
      <xdr:graphicFrame macro="">
        <xdr:nvGraphicFramePr>
          <xdr:cNvPr id="53" name="Diagramm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GraphicFramePr>
            <a:graphicFrameLocks/>
          </xdr:cNvGraphicFramePr>
        </xdr:nvGraphicFramePr>
        <xdr:xfrm>
          <a:off x="7057226" y="12976927"/>
          <a:ext cx="5246804" cy="22578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 editAs="absolute">
    <xdr:from>
      <xdr:col>7</xdr:col>
      <xdr:colOff>65722</xdr:colOff>
      <xdr:row>69</xdr:row>
      <xdr:rowOff>125367</xdr:rowOff>
    </xdr:from>
    <xdr:to>
      <xdr:col>14</xdr:col>
      <xdr:colOff>353297</xdr:colOff>
      <xdr:row>96</xdr:row>
      <xdr:rowOff>76198</xdr:rowOff>
    </xdr:to>
    <xdr:grpSp>
      <xdr:nvGrpSpPr>
        <xdr:cNvPr id="27" name="Gruppieren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6923722" y="13307967"/>
          <a:ext cx="6231175" cy="4960981"/>
          <a:chOff x="2600826" y="15655932"/>
          <a:chExt cx="6621012" cy="4249984"/>
        </a:xfrm>
      </xdr:grpSpPr>
      <xdr:grpSp>
        <xdr:nvGrpSpPr>
          <xdr:cNvPr id="66" name="Gruppieren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GrpSpPr/>
        </xdr:nvGrpSpPr>
        <xdr:grpSpPr>
          <a:xfrm>
            <a:off x="2600826" y="15655932"/>
            <a:ext cx="6621012" cy="4249984"/>
            <a:chOff x="7502231" y="3016257"/>
            <a:chExt cx="6621012" cy="4249984"/>
          </a:xfrm>
        </xdr:grpSpPr>
        <xdr:grpSp>
          <xdr:nvGrpSpPr>
            <xdr:cNvPr id="67" name="Gruppieren 66">
              <a:extLst>
                <a:ext uri="{FF2B5EF4-FFF2-40B4-BE49-F238E27FC236}">
                  <a16:creationId xmlns:a16="http://schemas.microsoft.com/office/drawing/2014/main" id="{00000000-0008-0000-0200-000043000000}"/>
                </a:ext>
              </a:extLst>
            </xdr:cNvPr>
            <xdr:cNvGrpSpPr/>
          </xdr:nvGrpSpPr>
          <xdr:grpSpPr>
            <a:xfrm>
              <a:off x="7509663" y="3222428"/>
              <a:ext cx="6613580" cy="4043813"/>
              <a:chOff x="618444" y="486919"/>
              <a:chExt cx="6334520" cy="4006853"/>
            </a:xfrm>
          </xdr:grpSpPr>
          <xdr:graphicFrame macro="">
            <xdr:nvGraphicFramePr>
              <xdr:cNvPr id="71" name="Diagramm 70">
                <a:extLst>
                  <a:ext uri="{FF2B5EF4-FFF2-40B4-BE49-F238E27FC236}">
                    <a16:creationId xmlns:a16="http://schemas.microsoft.com/office/drawing/2014/main" id="{00000000-0008-0000-0200-000047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20798" y="486919"/>
              <a:ext cx="5670504" cy="400685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sp macro="" textlink="">
            <xdr:nvSpPr>
              <xdr:cNvPr id="72" name="Textfeld 2">
                <a:extLst>
                  <a:ext uri="{FF2B5EF4-FFF2-40B4-BE49-F238E27FC236}">
                    <a16:creationId xmlns:a16="http://schemas.microsoft.com/office/drawing/2014/main" id="{00000000-0008-0000-0200-000048000000}"/>
                  </a:ext>
                </a:extLst>
              </xdr:cNvPr>
              <xdr:cNvSpPr txBox="1"/>
            </xdr:nvSpPr>
            <xdr:spPr>
              <a:xfrm>
                <a:off x="618444" y="3608180"/>
                <a:ext cx="6334520" cy="28929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fr-CH" sz="1100" b="0" cap="none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  <a:sym typeface="Roboto"/>
                  </a:rPr>
                  <a:t>Source : OFAG, secteur Analyses du marché ; NielsenIQ Switzerland, panel global détaillants et consommateurs</a:t>
                </a:r>
                <a:endParaRPr lang="fr-CH">
                  <a:effectLst/>
                </a:endParaRPr>
              </a:p>
            </xdr:txBody>
          </xdr:sp>
        </xdr:grpSp>
        <xdr:grpSp>
          <xdr:nvGrpSpPr>
            <xdr:cNvPr id="68" name="Gruppieren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GrpSpPr/>
          </xdr:nvGrpSpPr>
          <xdr:grpSpPr>
            <a:xfrm>
              <a:off x="7502231" y="3016257"/>
              <a:ext cx="5597211" cy="1135498"/>
              <a:chOff x="3221082" y="1506186"/>
              <a:chExt cx="5597211" cy="1135498"/>
            </a:xfrm>
          </xdr:grpSpPr>
          <xdr:sp macro="" textlink="">
            <xdr:nvSpPr>
              <xdr:cNvPr id="69" name="Textfeld 1">
                <a:extLst>
                  <a:ext uri="{FF2B5EF4-FFF2-40B4-BE49-F238E27FC236}">
                    <a16:creationId xmlns:a16="http://schemas.microsoft.com/office/drawing/2014/main" id="{00000000-0008-0000-0200-000045000000}"/>
                  </a:ext>
                </a:extLst>
              </xdr:cNvPr>
              <xdr:cNvSpPr txBox="1"/>
            </xdr:nvSpPr>
            <xdr:spPr>
              <a:xfrm>
                <a:off x="3221082" y="1518777"/>
                <a:ext cx="5597211" cy="1122907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fr-CH" sz="1200" b="1" kern="0" cap="all" spc="150">
                    <a:solidFill>
                      <a:schemeClr val="tx1"/>
                    </a:solidFill>
                    <a:latin typeface="Inter"/>
                    <a:ea typeface="Inter"/>
                    <a:cs typeface="Arial"/>
                    <a:sym typeface="Inter"/>
                  </a:rPr>
                  <a:t>huiles comestibles, parts de marché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300"/>
                  </a:spcBef>
                  <a:spcAft>
                    <a:spcPts val="6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1" kern="0" cap="none" spc="0" normalizeH="0" noProof="0">
                    <a:ln>
                      <a:noFill/>
                    </a:ln>
                    <a:solidFill>
                      <a:srgbClr val="AA8F1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En chiffre d'affaires et en ventes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0" kern="0" cap="none" spc="0" normalizeH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en millions de francs, en milliers de litres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0" kern="0" cap="none" spc="0" normalizeH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2022</a:t>
                </a:r>
              </a:p>
            </xdr:txBody>
          </xdr:sp>
          <xdr:cxnSp macro="">
            <xdr:nvCxnSpPr>
              <xdr:cNvPr id="70" name="Gerader Verbinder 69">
                <a:extLst>
                  <a:ext uri="{FF2B5EF4-FFF2-40B4-BE49-F238E27FC236}">
                    <a16:creationId xmlns:a16="http://schemas.microsoft.com/office/drawing/2014/main" id="{00000000-0008-0000-0200-000046000000}"/>
                  </a:ext>
                </a:extLst>
              </xdr:cNvPr>
              <xdr:cNvCxnSpPr/>
            </xdr:nvCxnSpPr>
            <xdr:spPr>
              <a:xfrm>
                <a:off x="3227636" y="1506186"/>
                <a:ext cx="522556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aphicFrame macro="">
        <xdr:nvGraphicFramePr>
          <xdr:cNvPr id="76" name="Diagramm 75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GraphicFramePr>
            <a:graphicFrameLocks/>
          </xdr:cNvGraphicFramePr>
        </xdr:nvGraphicFramePr>
        <xdr:xfrm>
          <a:off x="5252761" y="17021490"/>
          <a:ext cx="3133435" cy="20851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 editAs="absolute">
    <xdr:from>
      <xdr:col>0</xdr:col>
      <xdr:colOff>0</xdr:colOff>
      <xdr:row>6</xdr:row>
      <xdr:rowOff>19050</xdr:rowOff>
    </xdr:from>
    <xdr:to>
      <xdr:col>5</xdr:col>
      <xdr:colOff>212951</xdr:colOff>
      <xdr:row>9</xdr:row>
      <xdr:rowOff>574650</xdr:rowOff>
    </xdr:to>
    <xdr:grpSp>
      <xdr:nvGrpSpPr>
        <xdr:cNvPr id="43" name="Gruppieren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pSpPr/>
      </xdr:nvGrpSpPr>
      <xdr:grpSpPr>
        <a:xfrm>
          <a:off x="0" y="1162050"/>
          <a:ext cx="5451701" cy="1127100"/>
          <a:chOff x="0" y="1111275"/>
          <a:chExt cx="6359034" cy="1103288"/>
        </a:xfrm>
      </xdr:grpSpPr>
      <xdr:sp macro="" textlink="">
        <xdr:nvSpPr>
          <xdr:cNvPr id="44" name="Textfeld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600" b="1" kern="0" cap="none" spc="150" normalizeH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/>
                <a:ea typeface="Inter"/>
                <a:cs typeface="Arial"/>
                <a:sym typeface="Inter"/>
              </a:rPr>
              <a:t>Consommation d'huiles végétales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400" b="1" kern="0" cap="none" spc="0" normalizeH="0" noProof="0">
                <a:ln>
                  <a:noFill/>
                </a:ln>
                <a:solidFill>
                  <a:srgbClr val="AA8F1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Ventes d'huiles comestibles au détail</a:t>
            </a:r>
          </a:p>
        </xdr:txBody>
      </xdr:sp>
      <xdr:cxnSp macro="">
        <xdr:nvCxnSpPr>
          <xdr:cNvPr id="45" name="Gerader Verbinder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CxnSpPr/>
        </xdr:nvCxnSpPr>
        <xdr:spPr>
          <a:xfrm>
            <a:off x="113367" y="1254142"/>
            <a:ext cx="764246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</xdr:col>
      <xdr:colOff>406519</xdr:colOff>
      <xdr:row>77</xdr:row>
      <xdr:rowOff>1544</xdr:rowOff>
    </xdr:from>
    <xdr:to>
      <xdr:col>9</xdr:col>
      <xdr:colOff>142476</xdr:colOff>
      <xdr:row>78</xdr:row>
      <xdr:rowOff>176168</xdr:rowOff>
    </xdr:to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7245469" y="14022344"/>
          <a:ext cx="1348857" cy="212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noAutofit/>
        </a:bodyPr>
        <a:lstStyle/>
        <a:p>
          <a:r>
            <a:rPr lang="fr-CH" sz="1150" b="1" cap="none">
              <a:latin typeface="Roboto"/>
              <a:ea typeface="Roboto"/>
              <a:cs typeface="Arial"/>
              <a:sym typeface="Roboto"/>
            </a:rPr>
            <a:t>Ch. d'affaires</a:t>
          </a:r>
          <a:endParaRPr lang="de-CH" sz="1150" b="1"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75349</xdr:colOff>
      <xdr:row>76</xdr:row>
      <xdr:rowOff>207720</xdr:rowOff>
    </xdr:from>
    <xdr:to>
      <xdr:col>13</xdr:col>
      <xdr:colOff>178041</xdr:colOff>
      <xdr:row>78</xdr:row>
      <xdr:rowOff>151650</xdr:rowOff>
    </xdr:to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0171849" y="14038020"/>
          <a:ext cx="1998167" cy="191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noAutofit/>
        </a:bodyPr>
        <a:lstStyle/>
        <a:p>
          <a:r>
            <a:rPr lang="fr-CH" sz="1150" b="1" cap="none">
              <a:latin typeface="Roboto"/>
              <a:ea typeface="Roboto"/>
              <a:cs typeface="Arial"/>
              <a:sym typeface="Roboto"/>
            </a:rPr>
            <a:t>Ventes</a:t>
          </a:r>
        </a:p>
      </xdr:txBody>
    </xdr:sp>
    <xdr:clientData/>
  </xdr:twoCellAnchor>
  <xdr:oneCellAnchor>
    <xdr:from>
      <xdr:col>0</xdr:col>
      <xdr:colOff>25400</xdr:colOff>
      <xdr:row>85</xdr:row>
      <xdr:rowOff>77541</xdr:rowOff>
    </xdr:from>
    <xdr:ext cx="5995333" cy="465666"/>
    <xdr:sp macro="" textlink="">
      <xdr:nvSpPr>
        <xdr:cNvPr id="55" name="Textfeld 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25400" y="15425491"/>
          <a:ext cx="5995333" cy="465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Source : OFAG, secteur Analyses du marché; Données: Nielsen Suisse, panels de détaillants et de consommateurs selon l'OFAG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238125</xdr:colOff>
      <xdr:row>14</xdr:row>
      <xdr:rowOff>6350</xdr:rowOff>
    </xdr:from>
    <xdr:to>
      <xdr:col>13</xdr:col>
      <xdr:colOff>179580</xdr:colOff>
      <xdr:row>38</xdr:row>
      <xdr:rowOff>125370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244475</xdr:colOff>
      <xdr:row>14</xdr:row>
      <xdr:rowOff>41192</xdr:rowOff>
    </xdr:from>
    <xdr:to>
      <xdr:col>12</xdr:col>
      <xdr:colOff>636658</xdr:colOff>
      <xdr:row>20</xdr:row>
      <xdr:rowOff>56200</xdr:rowOff>
    </xdr:to>
    <xdr:sp macro="" textlink="">
      <xdr:nvSpPr>
        <xdr:cNvPr id="17" name="Textfeld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9217025" y="2397042"/>
          <a:ext cx="5573783" cy="1094508"/>
        </a:xfrm>
        <a:prstGeom prst="rect">
          <a:avLst/>
        </a:prstGeom>
        <a:noFill/>
      </xdr:spPr>
      <xdr:txBody>
        <a:bodyPr vertOverflow="clip" horzOverflow="clip" wrap="square" lIns="0" tIns="0" rIns="0" b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20000"/>
            </a:lnSpc>
          </a:pPr>
          <a:r>
            <a: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HUILE DE</a:t>
          </a:r>
          <a:r>
            <a:rPr lang="fr-CH" sz="1200" b="1" kern="0" cap="none" spc="150" baseline="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 TOURNESOL</a:t>
          </a:r>
          <a:r>
            <a: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rPr>
            <a:t>, TOTAL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1" kern="0" cap="none" spc="0" normalizeH="0" noProof="0">
              <a:ln>
                <a:noFill/>
              </a:ln>
              <a:solidFill>
                <a:schemeClr val="accent4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Développement du prix moyen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en CHF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50" b="0" kern="0" cap="none" spc="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/>
              <a:ea typeface="Roboto"/>
              <a:cs typeface="Arial"/>
              <a:sym typeface="Roboto"/>
            </a:rPr>
            <a:t>2018..2022 (données mensuelles)</a:t>
          </a:r>
        </a:p>
      </xdr:txBody>
    </xdr:sp>
    <xdr:clientData/>
  </xdr:twoCellAnchor>
  <xdr:twoCellAnchor editAs="absolute">
    <xdr:from>
      <xdr:col>6</xdr:col>
      <xdr:colOff>263525</xdr:colOff>
      <xdr:row>38</xdr:row>
      <xdr:rowOff>47858</xdr:rowOff>
    </xdr:from>
    <xdr:to>
      <xdr:col>13</xdr:col>
      <xdr:colOff>293428</xdr:colOff>
      <xdr:row>39</xdr:row>
      <xdr:rowOff>82551</xdr:rowOff>
    </xdr:to>
    <xdr:sp macro="" textlink="">
      <xdr:nvSpPr>
        <xdr:cNvPr id="18" name="Textfeld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9236075" y="6683608"/>
          <a:ext cx="6075103" cy="21249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20000"/>
            </a:lnSpc>
          </a:pPr>
          <a:r>
            <a:rPr kumimoji="0" lang="fr-CH" sz="1150" b="0" kern="0" cap="none" spc="0" normalizeH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+mn-lt"/>
              <a:ea typeface="Roboto"/>
              <a:cs typeface="Arial"/>
              <a:sym typeface="Roboto"/>
            </a:rPr>
            <a:t>Source : OFAG, secteur Analyses du marché; NielsenIQ Switzerland, panel global détaillants et consommateurs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4</xdr:col>
      <xdr:colOff>378632</xdr:colOff>
      <xdr:row>4</xdr:row>
      <xdr:rowOff>82662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38100" y="0"/>
          <a:ext cx="5776132" cy="812912"/>
        </a:xfrm>
        <a:prstGeom prst="rect">
          <a:avLst/>
        </a:prstGeom>
      </xdr:spPr>
    </xdr:pic>
    <xdr:clientData/>
  </xdr:twoCellAnchor>
  <xdr:twoCellAnchor editAs="absolute">
    <xdr:from>
      <xdr:col>5</xdr:col>
      <xdr:colOff>1095375</xdr:colOff>
      <xdr:row>6</xdr:row>
      <xdr:rowOff>82550</xdr:rowOff>
    </xdr:from>
    <xdr:to>
      <xdr:col>10</xdr:col>
      <xdr:colOff>609600</xdr:colOff>
      <xdr:row>10</xdr:row>
      <xdr:rowOff>105807</xdr:rowOff>
    </xdr:to>
    <xdr:grpSp>
      <xdr:nvGrpSpPr>
        <xdr:cNvPr id="27" name="Quellenangaben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GrpSpPr/>
      </xdr:nvGrpSpPr>
      <xdr:grpSpPr>
        <a:xfrm>
          <a:off x="8286750" y="1225550"/>
          <a:ext cx="4819650" cy="785257"/>
          <a:chOff x="8312150" y="1193800"/>
          <a:chExt cx="4851400" cy="724932"/>
        </a:xfrm>
      </xdr:grpSpPr>
      <xdr:sp macro="" textlink="">
        <xdr:nvSpPr>
          <xdr:cNvPr id="28" name="Source1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+mn-cs"/>
                <a:sym typeface="Roboto"/>
              </a:rPr>
              <a:t>Sources : OFAG, secteur Analyses du marché, NielsenIQ Switzerland, Consumer Panel </a:t>
            </a:r>
          </a:p>
        </xdr:txBody>
      </xdr:sp>
      <xdr:sp macro="" textlink="">
        <xdr:nvSpPr>
          <xdr:cNvPr id="29" name="Publication1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+mn-cs"/>
                <a:sym typeface="Roboto"/>
              </a:rPr>
              <a:t>Droit relatif aux publications: reproduction et publication autorisées avec mention de la source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330200</xdr:colOff>
      <xdr:row>12</xdr:row>
      <xdr:rowOff>0</xdr:rowOff>
    </xdr:to>
    <xdr:sp macro="" textlink="">
      <xdr:nvSpPr>
        <xdr:cNvPr id="30" name="Haupttitel4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0" y="1190625"/>
          <a:ext cx="7426325" cy="10255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600" b="1" kern="0" cap="none" spc="15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/>
              <a:ea typeface="Roboto"/>
              <a:cs typeface="Arial"/>
              <a:sym typeface="Inter"/>
            </a:rPr>
            <a:t>HUILE DE TOURNESOL DANS LE COMMERCE DE DÉTAIL SUISSE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400" b="1" kern="0" cap="none" spc="150" normalizeH="0" noProof="0">
              <a:ln>
                <a:noFill/>
              </a:ln>
              <a:solidFill>
                <a:srgbClr val="AA8F1F"/>
              </a:solidFill>
              <a:effectLst/>
              <a:uLnTx/>
              <a:uFillTx/>
              <a:latin typeface="Roboto"/>
              <a:ea typeface="+mn-ea"/>
              <a:cs typeface="Arial"/>
              <a:sym typeface="Roboto"/>
            </a:rPr>
            <a:t>Evolution du prix moyen mensuel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rgbClr val="AA8F1F"/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31" name="Gerader Verbinde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>
          <a:off x="95250" y="120967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231775</xdr:colOff>
      <xdr:row>13</xdr:row>
      <xdr:rowOff>28575</xdr:rowOff>
    </xdr:from>
    <xdr:to>
      <xdr:col>6</xdr:col>
      <xdr:colOff>730672</xdr:colOff>
      <xdr:row>13</xdr:row>
      <xdr:rowOff>28575</xdr:rowOff>
    </xdr:to>
    <xdr:cxnSp macro="">
      <xdr:nvCxnSpPr>
        <xdr:cNvPr id="33" name="Gerader Verbinde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>
          <a:off x="9204325" y="2346325"/>
          <a:ext cx="498897" cy="0"/>
        </a:xfrm>
        <a:prstGeom prst="line">
          <a:avLst/>
        </a:prstGeom>
        <a:ln w="27686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7</xdr:col>
      <xdr:colOff>210357</xdr:colOff>
      <xdr:row>4</xdr:row>
      <xdr:rowOff>114412</xdr:rowOff>
    </xdr:to>
    <xdr:pic>
      <xdr:nvPicPr>
        <xdr:cNvPr id="2" name="bundeslogo">
          <a:extLst>
            <a:ext uri="{FF2B5EF4-FFF2-40B4-BE49-F238E27FC236}">
              <a16:creationId xmlns:a16="http://schemas.microsoft.com/office/drawing/2014/main" id="{8158E7D0-1398-4CC1-9EAB-5B5474B83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677707" cy="787512"/>
        </a:xfrm>
        <a:prstGeom prst="rect">
          <a:avLst/>
        </a:prstGeom>
      </xdr:spPr>
    </xdr:pic>
    <xdr:clientData/>
  </xdr:twoCellAnchor>
  <xdr:twoCellAnchor editAs="absolute">
    <xdr:from>
      <xdr:col>10</xdr:col>
      <xdr:colOff>387350</xdr:colOff>
      <xdr:row>6</xdr:row>
      <xdr:rowOff>127000</xdr:rowOff>
    </xdr:from>
    <xdr:to>
      <xdr:col>16</xdr:col>
      <xdr:colOff>209550</xdr:colOff>
      <xdr:row>9</xdr:row>
      <xdr:rowOff>313818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D7976CB1-9256-4E40-9299-642C215A4C8C}"/>
            </a:ext>
          </a:extLst>
        </xdr:cNvPr>
        <xdr:cNvGrpSpPr/>
      </xdr:nvGrpSpPr>
      <xdr:grpSpPr>
        <a:xfrm>
          <a:off x="8512175" y="1270000"/>
          <a:ext cx="4851400" cy="758318"/>
          <a:chOff x="8512175" y="1212850"/>
          <a:chExt cx="4851400" cy="729743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B698A10-9F7C-4B4A-A66C-1DD48D3005D0}"/>
              </a:ext>
            </a:extLst>
          </xdr:cNvPr>
          <xdr:cNvSpPr txBox="1"/>
        </xdr:nvSpPr>
        <xdr:spPr>
          <a:xfrm>
            <a:off x="8512175" y="1212850"/>
            <a:ext cx="4851400" cy="34374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</a:t>
            </a:r>
            <a:r>
              <a:rPr lang="fr-CH" sz="1100" b="1" cap="non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  <a:sym typeface="Roboto"/>
              </a:rPr>
              <a:t>, NielsenIQ Switzerland, </a:t>
            </a:r>
            <a:r>
              <a:rPr lang="de-CH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Total Market Consumer/Retail Panel</a:t>
            </a:r>
            <a:endParaRPr lang="de-CH" sz="1200" b="1">
              <a:solidFill>
                <a:srgbClr val="3F3F3F"/>
              </a:solidFill>
              <a:latin typeface="Roboto" panose="02000000000000000000"/>
            </a:endParaRP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6D5642F5-FC74-4B86-A9EA-2404B6053A00}"/>
              </a:ext>
            </a:extLst>
          </xdr:cNvPr>
          <xdr:cNvSpPr txBox="1"/>
        </xdr:nvSpPr>
        <xdr:spPr>
          <a:xfrm>
            <a:off x="8512175" y="1574800"/>
            <a:ext cx="4851400" cy="36779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Droit relatif aux publications: reproduction et publication autorisées avec mention de la source</a:t>
            </a:r>
          </a:p>
        </xdr:txBody>
      </xdr:sp>
    </xdr:grpSp>
    <xdr:clientData/>
  </xdr:twoCellAnchor>
  <xdr:twoCellAnchor>
    <xdr:from>
      <xdr:col>1</xdr:col>
      <xdr:colOff>0</xdr:colOff>
      <xdr:row>6</xdr:row>
      <xdr:rowOff>142875</xdr:rowOff>
    </xdr:from>
    <xdr:to>
      <xdr:col>8</xdr:col>
      <xdr:colOff>184150</xdr:colOff>
      <xdr:row>9</xdr:row>
      <xdr:rowOff>615950</xdr:rowOff>
    </xdr:to>
    <xdr:grpSp>
      <xdr:nvGrpSpPr>
        <xdr:cNvPr id="6" name="maintitlegroup1">
          <a:extLst>
            <a:ext uri="{FF2B5EF4-FFF2-40B4-BE49-F238E27FC236}">
              <a16:creationId xmlns:a16="http://schemas.microsoft.com/office/drawing/2014/main" id="{944972B7-A0C8-4BAC-9A76-E948F7A7A5FF}"/>
            </a:ext>
          </a:extLst>
        </xdr:cNvPr>
        <xdr:cNvGrpSpPr/>
      </xdr:nvGrpSpPr>
      <xdr:grpSpPr>
        <a:xfrm>
          <a:off x="142875" y="1285875"/>
          <a:ext cx="6489700" cy="1044575"/>
          <a:chOff x="0" y="1228725"/>
          <a:chExt cx="6540500" cy="1016000"/>
        </a:xfrm>
      </xdr:grpSpPr>
      <xdr:sp macro="" textlink="">
        <xdr:nvSpPr>
          <xdr:cNvPr id="7" name="Haupttitel1">
            <a:extLst>
              <a:ext uri="{FF2B5EF4-FFF2-40B4-BE49-F238E27FC236}">
                <a16:creationId xmlns:a16="http://schemas.microsoft.com/office/drawing/2014/main" id="{1EC7C5C8-6E46-458F-99A1-4779297ABDF0}"/>
              </a:ext>
            </a:extLst>
          </xdr:cNvPr>
          <xdr:cNvSpPr txBox="1"/>
        </xdr:nvSpPr>
        <xdr:spPr>
          <a:xfrm>
            <a:off x="0" y="1228725"/>
            <a:ext cx="6540500" cy="101600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90000" tIns="46800" rIns="90000" bIns="46800" rtlCol="0" anchor="t"/>
          <a:lstStyle/>
          <a:p>
            <a:pPr lvl="0" indent="0" fontAlgn="auto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</a:pPr>
            <a:r>
              <a:rPr lang="fr-CH" sz="1600" b="1" kern="0" cap="none" spc="150" normalizeH="0">
                <a:solidFill>
                  <a:schemeClr val="dk1"/>
                </a:solidFill>
                <a:latin typeface="Inter"/>
                <a:ea typeface="Inter"/>
                <a:cs typeface="Arial"/>
                <a:sym typeface="Inter"/>
              </a:rPr>
              <a:t>HUILES COMESTIBLES DANS LE COMMERCE DE DÉTAIL SUISSE</a:t>
            </a:r>
          </a:p>
          <a:p>
            <a:r>
              <a:rPr lang="fr-CH" sz="140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Roboto"/>
                <a:sym typeface="Roboto"/>
              </a:rPr>
              <a:t>Parts de bio</a:t>
            </a:r>
          </a:p>
        </xdr:txBody>
      </xdr:sp>
      <xdr:cxnSp macro="">
        <xdr:nvCxnSpPr>
          <xdr:cNvPr id="8" name="maintitleline1">
            <a:extLst>
              <a:ext uri="{FF2B5EF4-FFF2-40B4-BE49-F238E27FC236}">
                <a16:creationId xmlns:a16="http://schemas.microsoft.com/office/drawing/2014/main" id="{92329E6B-67AB-49F5-8647-B5A25EDE5CAA}"/>
              </a:ext>
            </a:extLst>
          </xdr:cNvPr>
          <xdr:cNvCxnSpPr/>
        </xdr:nvCxnSpPr>
        <xdr:spPr>
          <a:xfrm>
            <a:off x="90000" y="1228725"/>
            <a:ext cx="655200" cy="0"/>
          </a:xfrm>
          <a:prstGeom prst="straightConnector1">
            <a:avLst/>
          </a:prstGeom>
          <a:ln w="36830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127807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66607" cy="800212"/>
        </a:xfrm>
        <a:prstGeom prst="rect">
          <a:avLst/>
        </a:prstGeom>
      </xdr:spPr>
    </xdr:pic>
    <xdr:clientData/>
  </xdr:twoCellAnchor>
  <xdr:twoCellAnchor editAs="absolute">
    <xdr:from>
      <xdr:col>5</xdr:col>
      <xdr:colOff>180975</xdr:colOff>
      <xdr:row>6</xdr:row>
      <xdr:rowOff>127000</xdr:rowOff>
    </xdr:from>
    <xdr:to>
      <xdr:col>11</xdr:col>
      <xdr:colOff>727075</xdr:colOff>
      <xdr:row>9</xdr:row>
      <xdr:rowOff>318532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8286750" y="1212850"/>
          <a:ext cx="4832350" cy="73445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marché, NielsenIQ Switzerland, Consumer Panel 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Droit relatif aux publications: reproduction et publication autorisées avec mention de la source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0" y="1209675"/>
          <a:ext cx="741045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600" b="1" kern="0" cap="none" spc="150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HUILES COMESTIBLES DANS LE COMMERCE DE DÉTAIL SUISSE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400" b="1" kern="0" cap="none" spc="150" normalizeH="0">
              <a:solidFill>
                <a:srgbClr val="AA8F1F"/>
              </a:solidFill>
              <a:latin typeface="Roboto"/>
              <a:ea typeface="Roboto"/>
              <a:cs typeface="Arial"/>
              <a:sym typeface="Roboto"/>
            </a:rPr>
            <a:t>Dépenses des ménages</a:t>
          </a:r>
          <a:endParaRPr lang="de-CH" sz="1400" b="1" i="0" baseline="0">
            <a:solidFill>
              <a:srgbClr val="AA8F1F"/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139700</xdr:rowOff>
    </xdr:from>
    <xdr:to>
      <xdr:col>1</xdr:col>
      <xdr:colOff>469900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90000" y="1206500"/>
          <a:ext cx="646600" cy="3175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1354137</xdr:colOff>
      <xdr:row>82</xdr:row>
      <xdr:rowOff>60393</xdr:rowOff>
    </xdr:from>
    <xdr:to>
      <xdr:col>4</xdr:col>
      <xdr:colOff>442787</xdr:colOff>
      <xdr:row>83</xdr:row>
      <xdr:rowOff>55685</xdr:rowOff>
    </xdr:to>
    <xdr:sp macro="" textlink="">
      <xdr:nvSpPr>
        <xdr:cNvPr id="8" name="graphtextl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620837" y="15205143"/>
          <a:ext cx="6111750" cy="1730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spAutoFit/>
        </a:bodyPr>
        <a:lstStyle/>
        <a:p>
          <a:r>
            <a:rPr lang="fr-CH" sz="1150" b="0" cap="none">
              <a:solidFill>
                <a:schemeClr val="tx2">
                  <a:lumMod val="100000"/>
                </a:schemeClr>
              </a:solidFill>
              <a:latin typeface="Roboto"/>
              <a:ea typeface="Roboto"/>
              <a:cs typeface="Roboto"/>
              <a:sym typeface="Roboto"/>
            </a:rPr>
            <a:t>Sources : OFAG, secteur Analyses du marché, NielsenIQ Switzerland, Consumer Panel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6</xdr:col>
      <xdr:colOff>318307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76132" cy="812912"/>
        </a:xfrm>
        <a:prstGeom prst="rect">
          <a:avLst/>
        </a:prstGeom>
      </xdr:spPr>
    </xdr:pic>
    <xdr:clientData/>
  </xdr:twoCellAnchor>
  <xdr:twoCellAnchor editAs="absolute">
    <xdr:from>
      <xdr:col>9</xdr:col>
      <xdr:colOff>460375</xdr:colOff>
      <xdr:row>6</xdr:row>
      <xdr:rowOff>127000</xdr:rowOff>
    </xdr:from>
    <xdr:to>
      <xdr:col>15</xdr:col>
      <xdr:colOff>434975</xdr:colOff>
      <xdr:row>10</xdr:row>
      <xdr:rowOff>45482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8299450" y="1212850"/>
          <a:ext cx="4832350" cy="72810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marché, NielsenIQ Switzerland, Consumer Panel 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Droit relatif aux publications: reproduction et publication autorisées avec mention de la source</a:t>
            </a:r>
          </a:p>
        </xdr:txBody>
      </xdr:sp>
    </xdr:grpSp>
    <xdr:clientData/>
  </xdr:twoCellAnchor>
  <xdr:twoCellAnchor>
    <xdr:from>
      <xdr:col>0</xdr:col>
      <xdr:colOff>133350</xdr:colOff>
      <xdr:row>6</xdr:row>
      <xdr:rowOff>142875</xdr:rowOff>
    </xdr:from>
    <xdr:to>
      <xdr:col>7</xdr:col>
      <xdr:colOff>457200</xdr:colOff>
      <xdr:row>9</xdr:row>
      <xdr:rowOff>269875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33350" y="1209675"/>
          <a:ext cx="7289800" cy="6604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600" b="1" kern="0" cap="none" spc="150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HUILES COMESTIBLES DANS LE COMMERCE DE DÉTAIL SUISSE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400" b="1" kern="0" cap="none" spc="150" normalizeH="0">
              <a:solidFill>
                <a:srgbClr val="AA8F1F"/>
              </a:solidFill>
              <a:latin typeface="Roboto"/>
              <a:ea typeface="Roboto"/>
              <a:cs typeface="Arial"/>
              <a:sym typeface="Roboto"/>
            </a:rPr>
            <a:t>Demande et dépenses des ménages</a:t>
          </a:r>
          <a:endParaRPr lang="de-CH" sz="1400" b="1" i="0" baseline="0">
            <a:solidFill>
              <a:srgbClr val="AA8F1F"/>
            </a:solidFill>
            <a:latin typeface="Roboto" panose="02000000000000000000" pitchFamily="2" charset="0"/>
          </a:endParaRPr>
        </a:p>
      </xdr:txBody>
    </xdr:sp>
    <xdr:clientData/>
  </xdr:twoCellAnchor>
  <xdr:twoCellAnchor editAs="absolute">
    <xdr:from>
      <xdr:col>2</xdr:col>
      <xdr:colOff>1258887</xdr:colOff>
      <xdr:row>85</xdr:row>
      <xdr:rowOff>9593</xdr:rowOff>
    </xdr:from>
    <xdr:to>
      <xdr:col>8</xdr:col>
      <xdr:colOff>722187</xdr:colOff>
      <xdr:row>86</xdr:row>
      <xdr:rowOff>4885</xdr:rowOff>
    </xdr:to>
    <xdr:sp macro="" textlink="">
      <xdr:nvSpPr>
        <xdr:cNvPr id="19" name="graphtextl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1620837" y="15348018"/>
          <a:ext cx="6130800" cy="17626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spAutoFit/>
        </a:bodyPr>
        <a:lstStyle/>
        <a:p>
          <a:r>
            <a:rPr lang="fr-CH" sz="1150" b="0" cap="none">
              <a:solidFill>
                <a:schemeClr val="tx2">
                  <a:lumMod val="100000"/>
                </a:schemeClr>
              </a:solidFill>
              <a:latin typeface="Roboto"/>
              <a:ea typeface="Roboto"/>
              <a:cs typeface="Roboto"/>
              <a:sym typeface="Roboto"/>
            </a:rPr>
            <a:t>Sources : OFAG, secteur Analyses du marché, NielsenIQ Switzerland, Consumer Panel </a:t>
          </a:r>
        </a:p>
      </xdr:txBody>
    </xdr:sp>
    <xdr:clientData/>
  </xdr:twoCellAnchor>
  <xdr:twoCellAnchor>
    <xdr:from>
      <xdr:col>1</xdr:col>
      <xdr:colOff>25400</xdr:colOff>
      <xdr:row>32</xdr:row>
      <xdr:rowOff>0</xdr:rowOff>
    </xdr:from>
    <xdr:to>
      <xdr:col>4</xdr:col>
      <xdr:colOff>508000</xdr:colOff>
      <xdr:row>34</xdr:row>
      <xdr:rowOff>8942</xdr:rowOff>
    </xdr:to>
    <xdr:sp macro="" textlink="">
      <xdr:nvSpPr>
        <xdr:cNvPr id="14" name="Source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241300" y="5772150"/>
          <a:ext cx="4660900" cy="36454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noAutofit/>
        </a:bodyPr>
        <a:lstStyle/>
        <a:p>
          <a:r>
            <a:rPr lang="fr-CH" sz="1200" b="1" cap="none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Sources : OFAG, secteur Analyses du marché, NielsenIQ Switzerland, Consumer Panel </a:t>
          </a:r>
        </a:p>
      </xdr:txBody>
    </xdr:sp>
    <xdr:clientData/>
  </xdr:twoCellAnchor>
  <xdr:twoCellAnchor>
    <xdr:from>
      <xdr:col>1</xdr:col>
      <xdr:colOff>6350</xdr:colOff>
      <xdr:row>6</xdr:row>
      <xdr:rowOff>161925</xdr:rowOff>
    </xdr:from>
    <xdr:to>
      <xdr:col>2</xdr:col>
      <xdr:colOff>392052</xdr:colOff>
      <xdr:row>6</xdr:row>
      <xdr:rowOff>161925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>
          <a:off x="222250" y="1228725"/>
          <a:ext cx="53175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69782" cy="8002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11</xdr:col>
      <xdr:colOff>527050</xdr:colOff>
      <xdr:row>9</xdr:row>
      <xdr:rowOff>318532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pSpPr/>
      </xdr:nvGrpSpPr>
      <xdr:grpSpPr>
        <a:xfrm>
          <a:off x="8296275" y="1212850"/>
          <a:ext cx="4832350" cy="73445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marché, NielsenIQ Switzerland, Consumer Panel 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Droit relatif aux publications: reproduction et publication autorisées avec mention de la source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0" y="1209675"/>
          <a:ext cx="909955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600" b="1" kern="0" cap="none" spc="150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HUILE COMESTIBLE DANS LE COMMERCE DE DÉTAIL SUISSE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400" b="1" kern="0" cap="none" spc="150" normalizeH="0">
              <a:solidFill>
                <a:srgbClr val="AA8F1F"/>
              </a:solidFill>
              <a:latin typeface="Roboto"/>
              <a:ea typeface="Roboto"/>
              <a:cs typeface="Arial"/>
              <a:sym typeface="Roboto"/>
            </a:rPr>
            <a:t>Habitudes d'achat des ménages en fonction des caractéristiques sociodémographiques</a:t>
          </a:r>
          <a:endParaRPr lang="de-CH" sz="1400" b="1" i="0" baseline="0">
            <a:solidFill>
              <a:srgbClr val="AA8F1F"/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1620837</xdr:colOff>
      <xdr:row>44</xdr:row>
      <xdr:rowOff>114907</xdr:rowOff>
    </xdr:from>
    <xdr:to>
      <xdr:col>5</xdr:col>
      <xdr:colOff>7812</xdr:colOff>
      <xdr:row>50</xdr:row>
      <xdr:rowOff>90121</xdr:rowOff>
    </xdr:to>
    <xdr:sp macro="" textlink="">
      <xdr:nvSpPr>
        <xdr:cNvPr id="9" name="graphtextu3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620837" y="8468332"/>
          <a:ext cx="6130800" cy="1061064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spAutoFit/>
        </a:bodyPr>
        <a:lstStyle/>
        <a:p>
          <a:pPr indent="0">
            <a:lnSpc>
              <a:spcPct val="120000"/>
            </a:lnSpc>
          </a:pPr>
          <a:r>
            <a:rPr lang="fr-CH" sz="1200" b="1" kern="0" cap="none" spc="150">
              <a:solidFill>
                <a:schemeClr val="tx1">
                  <a:lumMod val="100000"/>
                </a:schemeClr>
              </a:solidFill>
              <a:latin typeface="Inter"/>
              <a:ea typeface="Inter"/>
              <a:cs typeface="Arial"/>
              <a:sym typeface="Inter"/>
            </a:rPr>
            <a:t>PAIN FRAIS DANS LE COMMERCE DE DÉTAIL SUISSE</a:t>
          </a: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fr-CH" sz="1150" b="1" kern="0" cap="none" spc="0">
              <a:solidFill>
                <a:srgbClr val="AA8F1F"/>
              </a:solidFill>
              <a:latin typeface="Roboto"/>
              <a:ea typeface="Roboto"/>
              <a:cs typeface="Arial"/>
              <a:sym typeface="Roboto"/>
            </a:rPr>
            <a:t>Habitudes d'achat des ménages en fonction des caractéristiques sociodémographiques</a:t>
          </a: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600" b="1" i="0" strike="noStrike" kern="0" cap="none" spc="0" normalizeH="0" baseline="0">
            <a:solidFill>
              <a:srgbClr val="F47769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fr-CH" sz="1150" b="0" kern="0" cap="none" spc="0" normalizeH="0">
              <a:solidFill>
                <a:schemeClr val="tx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Quantité par ménage en kg</a:t>
          </a: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fr-CH" sz="1150" b="0" kern="0" cap="none" spc="0" normalizeH="0">
              <a:solidFill>
                <a:srgbClr val="3F3F3F"/>
              </a:solidFill>
              <a:latin typeface="Roboto"/>
              <a:ea typeface="Roboto"/>
              <a:cs typeface="Arial"/>
              <a:sym typeface="Roboto"/>
            </a:rPr>
            <a:t>2019..2021</a:t>
          </a: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150" b="0" i="0" strike="noStrike" kern="0" cap="none" spc="0" normalizeH="0" baseline="0">
            <a:solidFill>
              <a:srgbClr val="3F3F3F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1620837</xdr:colOff>
      <xdr:row>50</xdr:row>
      <xdr:rowOff>144731</xdr:rowOff>
    </xdr:from>
    <xdr:to>
      <xdr:col>5</xdr:col>
      <xdr:colOff>7812</xdr:colOff>
      <xdr:row>80</xdr:row>
      <xdr:rowOff>136594</xdr:rowOff>
    </xdr:to>
    <xdr:grpSp>
      <xdr:nvGrpSpPr>
        <xdr:cNvPr id="10" name="Report2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pSpPr/>
      </xdr:nvGrpSpPr>
      <xdr:grpSpPr>
        <a:xfrm>
          <a:off x="1620837" y="9812606"/>
          <a:ext cx="6130800" cy="5421113"/>
          <a:chOff x="5949950" y="9458866"/>
          <a:chExt cx="6370400" cy="6142764"/>
        </a:xfrm>
      </xdr:grpSpPr>
      <xdr:graphicFrame macro="">
        <xdr:nvGraphicFramePr>
          <xdr:cNvPr id="13" name="Prereport5">
            <a:extLst>
              <a:ext uri="{FF2B5EF4-FFF2-40B4-BE49-F238E27FC236}">
                <a16:creationId xmlns:a16="http://schemas.microsoft.com/office/drawing/2014/main" id="{00000000-0008-0000-0D00-00000D000000}"/>
              </a:ext>
            </a:extLst>
          </xdr:cNvPr>
          <xdr:cNvGraphicFramePr/>
        </xdr:nvGraphicFramePr>
        <xdr:xfrm>
          <a:off x="5949950" y="9569130"/>
          <a:ext cx="3619500" cy="6032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4" name="Addreport1"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GraphicFramePr/>
        </xdr:nvGraphicFramePr>
        <xdr:xfrm>
          <a:off x="9378950" y="9616120"/>
          <a:ext cx="1544400" cy="5905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5" name="Addreport2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GraphicFramePr/>
        </xdr:nvGraphicFramePr>
        <xdr:xfrm>
          <a:off x="10775950" y="9616120"/>
          <a:ext cx="1544400" cy="5905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6" name="categorytitle1">
            <a:extLst>
              <a:ext uri="{FF2B5EF4-FFF2-40B4-BE49-F238E27FC236}">
                <a16:creationId xmlns:a16="http://schemas.microsoft.com/office/drawing/2014/main" id="{00000000-0008-0000-0D00-000010000000}"/>
              </a:ext>
            </a:extLst>
          </xdr:cNvPr>
          <xdr:cNvSpPr txBox="1"/>
        </xdr:nvSpPr>
        <xdr:spPr>
          <a:xfrm>
            <a:off x="5949950" y="9924730"/>
            <a:ext cx="2540000" cy="277200"/>
          </a:xfrm>
          <a:prstGeom prst="rect">
            <a:avLst/>
          </a:prstGeom>
          <a:solidFill>
            <a:schemeClr val="lt1">
              <a:lumMod val="100000"/>
            </a:schemeClr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46800" rIns="0" bIns="46800" rtlCol="0" anchor="b"/>
          <a:lstStyle/>
          <a:p>
            <a:pPr indent="0"/>
            <a:r>
              <a:rPr lang="fr-CH" sz="1150" b="1" cap="none">
                <a:solidFill>
                  <a:srgbClr val="000000"/>
                </a:solidFill>
                <a:latin typeface="Roboto"/>
                <a:ea typeface="Roboto"/>
                <a:cs typeface="+mn-cs"/>
                <a:sym typeface="Roboto"/>
              </a:rPr>
              <a:t>Age de la personne responsable du ménage</a:t>
            </a:r>
          </a:p>
        </xdr:txBody>
      </xdr:sp>
      <xdr:sp macro="" textlink="">
        <xdr:nvSpPr>
          <xdr:cNvPr id="17" name="categorytitle2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SpPr txBox="1"/>
        </xdr:nvSpPr>
        <xdr:spPr>
          <a:xfrm>
            <a:off x="5949950" y="11145518"/>
            <a:ext cx="2159000" cy="355600"/>
          </a:xfrm>
          <a:prstGeom prst="rect">
            <a:avLst/>
          </a:prstGeom>
          <a:solidFill>
            <a:schemeClr val="lt1">
              <a:lumMod val="100000"/>
            </a:schemeClr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46800" rIns="0" bIns="46800" rtlCol="0" anchor="b"/>
          <a:lstStyle/>
          <a:p>
            <a:pPr indent="0"/>
            <a:r>
              <a:rPr lang="fr-CH" sz="1150" b="1" cap="none">
                <a:solidFill>
                  <a:srgbClr val="000000"/>
                </a:solidFill>
                <a:latin typeface="Roboto"/>
                <a:ea typeface="Roboto"/>
                <a:cs typeface="+mn-cs"/>
                <a:sym typeface="Roboto"/>
              </a:rPr>
              <a:t>Nombre d'enfants dans le ménage</a:t>
            </a:r>
          </a:p>
        </xdr:txBody>
      </xdr:sp>
      <xdr:sp macro="" textlink="">
        <xdr:nvSpPr>
          <xdr:cNvPr id="18" name="categorytitle3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 txBox="1"/>
        </xdr:nvSpPr>
        <xdr:spPr>
          <a:xfrm>
            <a:off x="5964795" y="12536167"/>
            <a:ext cx="2159000" cy="355600"/>
          </a:xfrm>
          <a:prstGeom prst="rect">
            <a:avLst/>
          </a:prstGeom>
          <a:solidFill>
            <a:schemeClr val="lt1">
              <a:lumMod val="100000"/>
            </a:schemeClr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46800" rIns="0" bIns="46800" rtlCol="0" anchor="b"/>
          <a:lstStyle/>
          <a:p>
            <a:pPr indent="0"/>
            <a:r>
              <a:rPr lang="fr-CH" sz="1150" b="1" cap="none">
                <a:solidFill>
                  <a:srgbClr val="000000"/>
                </a:solidFill>
                <a:latin typeface="Roboto"/>
                <a:ea typeface="Roboto"/>
                <a:cs typeface="+mn-cs"/>
                <a:sym typeface="Roboto"/>
              </a:rPr>
              <a:t>Revenu des ménages</a:t>
            </a:r>
          </a:p>
        </xdr:txBody>
      </xdr:sp>
      <xdr:sp macro="" textlink="">
        <xdr:nvSpPr>
          <xdr:cNvPr id="19" name="categorytitle4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 txBox="1"/>
        </xdr:nvSpPr>
        <xdr:spPr>
          <a:xfrm>
            <a:off x="5959847" y="13715681"/>
            <a:ext cx="2159000" cy="355600"/>
          </a:xfrm>
          <a:prstGeom prst="rect">
            <a:avLst/>
          </a:prstGeom>
          <a:solidFill>
            <a:schemeClr val="lt1">
              <a:lumMod val="100000"/>
            </a:schemeClr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46800" rIns="0" bIns="46800" rtlCol="0" anchor="b"/>
          <a:lstStyle/>
          <a:p>
            <a:pPr indent="0"/>
            <a:r>
              <a:rPr lang="fr-CH" sz="1150" b="1" cap="none">
                <a:solidFill>
                  <a:srgbClr val="000000"/>
                </a:solidFill>
                <a:latin typeface="Roboto"/>
                <a:ea typeface="Roboto"/>
                <a:cs typeface="+mn-cs"/>
                <a:sym typeface="Roboto"/>
              </a:rPr>
              <a:t>Structure</a:t>
            </a:r>
          </a:p>
        </xdr:txBody>
      </xdr:sp>
      <xdr:sp macro="" textlink="">
        <xdr:nvSpPr>
          <xdr:cNvPr id="20" name="categorytitle5"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 txBox="1"/>
        </xdr:nvSpPr>
        <xdr:spPr>
          <a:xfrm>
            <a:off x="5949950" y="14620556"/>
            <a:ext cx="2159000" cy="355600"/>
          </a:xfrm>
          <a:prstGeom prst="rect">
            <a:avLst/>
          </a:prstGeom>
          <a:solidFill>
            <a:schemeClr val="lt1">
              <a:lumMod val="100000"/>
            </a:schemeClr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46800" rIns="0" bIns="46800" rtlCol="0" anchor="b"/>
          <a:lstStyle/>
          <a:p>
            <a:pPr indent="0"/>
            <a:r>
              <a:rPr lang="fr-CH" sz="1150" b="1" cap="none">
                <a:solidFill>
                  <a:srgbClr val="000000"/>
                </a:solidFill>
                <a:latin typeface="Roboto"/>
                <a:ea typeface="Roboto"/>
                <a:cs typeface="+mn-cs"/>
                <a:sym typeface="Roboto"/>
              </a:rPr>
              <a:t>Région linguistique</a:t>
            </a:r>
          </a:p>
        </xdr:txBody>
      </xdr:sp>
      <xdr:graphicFrame macro="">
        <xdr:nvGraphicFramePr>
          <xdr:cNvPr id="21" name="Legendchart1"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GraphicFramePr/>
        </xdr:nvGraphicFramePr>
        <xdr:xfrm>
          <a:off x="7751251" y="9458866"/>
          <a:ext cx="2942782" cy="228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 editAs="absolute">
    <xdr:from>
      <xdr:col>0</xdr:col>
      <xdr:colOff>1620837</xdr:colOff>
      <xdr:row>82</xdr:row>
      <xdr:rowOff>117543</xdr:rowOff>
    </xdr:from>
    <xdr:to>
      <xdr:col>5</xdr:col>
      <xdr:colOff>7812</xdr:colOff>
      <xdr:row>83</xdr:row>
      <xdr:rowOff>112835</xdr:rowOff>
    </xdr:to>
    <xdr:sp macro="" textlink="">
      <xdr:nvSpPr>
        <xdr:cNvPr id="11" name="graphtextl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1620837" y="15348018"/>
          <a:ext cx="6130800" cy="17626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spAutoFit/>
        </a:bodyPr>
        <a:lstStyle/>
        <a:p>
          <a:r>
            <a:rPr lang="fr-CH" sz="1150" b="0" cap="none">
              <a:solidFill>
                <a:schemeClr val="tx2">
                  <a:lumMod val="100000"/>
                </a:schemeClr>
              </a:solidFill>
              <a:latin typeface="Roboto"/>
              <a:ea typeface="Roboto"/>
              <a:cs typeface="Roboto"/>
              <a:sym typeface="Roboto"/>
            </a:rPr>
            <a:t>Sources : OFAG, secteur Analyses du marché, NielsenIQ Switzerland, Consumer Panel </a:t>
          </a:r>
        </a:p>
      </xdr:txBody>
    </xdr:sp>
    <xdr:clientData/>
  </xdr:twoCellAnchor>
  <xdr:twoCellAnchor editAs="absolute">
    <xdr:from>
      <xdr:col>0</xdr:col>
      <xdr:colOff>1620837</xdr:colOff>
      <xdr:row>44</xdr:row>
      <xdr:rowOff>91666</xdr:rowOff>
    </xdr:from>
    <xdr:to>
      <xdr:col>1</xdr:col>
      <xdr:colOff>104084</xdr:colOff>
      <xdr:row>44</xdr:row>
      <xdr:rowOff>91666</xdr:rowOff>
    </xdr:to>
    <xdr:cxnSp macro="">
      <xdr:nvCxnSpPr>
        <xdr:cNvPr id="12" name="titleline2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>
          <a:off x="1620837" y="8445091"/>
          <a:ext cx="416822" cy="0"/>
        </a:xfrm>
        <a:prstGeom prst="straightConnector1">
          <a:avLst/>
        </a:prstGeom>
        <a:ln w="27686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3</xdr:col>
      <xdr:colOff>1088949</xdr:colOff>
      <xdr:row>9</xdr:row>
      <xdr:rowOff>571500</xdr:rowOff>
    </xdr:to>
    <xdr:grpSp>
      <xdr:nvGrpSpPr>
        <xdr:cNvPr id="42" name="Gruppieren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GrpSpPr/>
      </xdr:nvGrpSpPr>
      <xdr:grpSpPr>
        <a:xfrm>
          <a:off x="0" y="1158900"/>
          <a:ext cx="6127674" cy="1127100"/>
          <a:chOff x="0" y="1111275"/>
          <a:chExt cx="6359034" cy="1103288"/>
        </a:xfrm>
      </xdr:grpSpPr>
      <xdr:sp macro="" textlink="">
        <xdr:nvSpPr>
          <xdr:cNvPr id="43" name="Textfeld 42"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600" b="1" kern="0" cap="none" spc="150" normalizeH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/>
                <a:ea typeface="Inter"/>
                <a:cs typeface="Arial"/>
                <a:sym typeface="Inter"/>
              </a:rPr>
              <a:t>Graines de colza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400" b="1" kern="0" cap="none" spc="0" normalizeH="0" noProof="0">
                <a:ln>
                  <a:noFill/>
                </a:ln>
                <a:solidFill>
                  <a:srgbClr val="AA8F1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Cotation des graines de colza (MATIF)</a:t>
            </a:r>
          </a:p>
        </xdr:txBody>
      </xdr:sp>
      <xdr:cxnSp macro="">
        <xdr:nvCxnSpPr>
          <xdr:cNvPr id="44" name="Gerader Verbinder 43"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CxnSpPr/>
        </xdr:nvCxnSpPr>
        <xdr:spPr>
          <a:xfrm>
            <a:off x="106903" y="1266573"/>
            <a:ext cx="679938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4</xdr:col>
      <xdr:colOff>649441</xdr:colOff>
      <xdr:row>6</xdr:row>
      <xdr:rowOff>47625</xdr:rowOff>
    </xdr:from>
    <xdr:to>
      <xdr:col>7</xdr:col>
      <xdr:colOff>1642138</xdr:colOff>
      <xdr:row>9</xdr:row>
      <xdr:rowOff>512057</xdr:rowOff>
    </xdr:to>
    <xdr:grpSp>
      <xdr:nvGrpSpPr>
        <xdr:cNvPr id="45" name="Gruppieren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GrpSpPr/>
      </xdr:nvGrpSpPr>
      <xdr:grpSpPr>
        <a:xfrm>
          <a:off x="7269316" y="1190625"/>
          <a:ext cx="4964622" cy="1035932"/>
          <a:chOff x="7477128" y="1141905"/>
          <a:chExt cx="5354921" cy="1012120"/>
        </a:xfrm>
      </xdr:grpSpPr>
      <xdr:sp macro="" textlink="">
        <xdr:nvSpPr>
          <xdr:cNvPr id="46" name="Textfeld 45"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Droit relatif aux publications: reproduction et publication autorisées avec mention de la source</a:t>
            </a:r>
          </a:p>
        </xdr:txBody>
      </xdr:sp>
      <xdr:sp macro="" textlink="">
        <xdr:nvSpPr>
          <xdr:cNvPr id="47" name="Textfeld 46"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Sources : OFAG, secteur Analyses du marché; Nielsen Suisse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3</xdr:col>
      <xdr:colOff>828600</xdr:colOff>
      <xdr:row>4</xdr:row>
      <xdr:rowOff>91746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0</xdr:col>
      <xdr:colOff>85530</xdr:colOff>
      <xdr:row>10</xdr:row>
      <xdr:rowOff>135902</xdr:rowOff>
    </xdr:from>
    <xdr:to>
      <xdr:col>3</xdr:col>
      <xdr:colOff>1177605</xdr:colOff>
      <xdr:row>38</xdr:row>
      <xdr:rowOff>177801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85530" y="2536202"/>
          <a:ext cx="6130800" cy="5375899"/>
          <a:chOff x="85531" y="2612426"/>
          <a:chExt cx="7372544" cy="5375873"/>
        </a:xfrm>
      </xdr:grpSpPr>
      <xdr:grpSp>
        <xdr:nvGrpSpPr>
          <xdr:cNvPr id="25" name="Gruppieren 24"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GrpSpPr/>
        </xdr:nvGrpSpPr>
        <xdr:grpSpPr>
          <a:xfrm>
            <a:off x="85531" y="2612426"/>
            <a:ext cx="7372544" cy="4996414"/>
            <a:chOff x="-28424" y="2601950"/>
            <a:chExt cx="10907299" cy="4445828"/>
          </a:xfrm>
        </xdr:grpSpPr>
        <xdr:graphicFrame macro="">
          <xdr:nvGraphicFramePr>
            <xdr:cNvPr id="59" name="Diagramm 58">
              <a:extLst>
                <a:ext uri="{FF2B5EF4-FFF2-40B4-BE49-F238E27FC236}">
                  <a16:creationId xmlns:a16="http://schemas.microsoft.com/office/drawing/2014/main" id="{00000000-0008-0000-0E00-00003B000000}"/>
                </a:ext>
              </a:extLst>
            </xdr:cNvPr>
            <xdr:cNvGraphicFramePr>
              <a:graphicFrameLocks/>
            </xdr:cNvGraphicFramePr>
          </xdr:nvGraphicFramePr>
          <xdr:xfrm>
            <a:off x="-28424" y="3520962"/>
            <a:ext cx="10816440" cy="35268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4" name="Gruppieren 53">
              <a:extLst>
                <a:ext uri="{FF2B5EF4-FFF2-40B4-BE49-F238E27FC236}">
                  <a16:creationId xmlns:a16="http://schemas.microsoft.com/office/drawing/2014/main" id="{00000000-0008-0000-0E00-000036000000}"/>
                </a:ext>
              </a:extLst>
            </xdr:cNvPr>
            <xdr:cNvGrpSpPr/>
          </xdr:nvGrpSpPr>
          <xdr:grpSpPr>
            <a:xfrm>
              <a:off x="-4" y="2601950"/>
              <a:ext cx="10878879" cy="1234352"/>
              <a:chOff x="2922486" y="1445863"/>
              <a:chExt cx="6189379" cy="1163081"/>
            </a:xfrm>
          </xdr:grpSpPr>
          <xdr:sp macro="" textlink="">
            <xdr:nvSpPr>
              <xdr:cNvPr id="55" name="Textfeld 1">
                <a:extLst>
                  <a:ext uri="{FF2B5EF4-FFF2-40B4-BE49-F238E27FC236}">
                    <a16:creationId xmlns:a16="http://schemas.microsoft.com/office/drawing/2014/main" id="{00000000-0008-0000-0E00-000037000000}"/>
                  </a:ext>
                </a:extLst>
              </xdr:cNvPr>
              <xdr:cNvSpPr txBox="1"/>
            </xdr:nvSpPr>
            <xdr:spPr>
              <a:xfrm>
                <a:off x="2922488" y="1486037"/>
                <a:ext cx="6189377" cy="1122907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fr-CH" sz="1200" b="1" kern="0" cap="all" spc="150">
                    <a:solidFill>
                      <a:schemeClr val="tx1"/>
                    </a:solidFill>
                    <a:latin typeface="Inter"/>
                    <a:ea typeface="Inter"/>
                    <a:cs typeface="Arial"/>
                    <a:sym typeface="Inter"/>
                  </a:rPr>
                  <a:t>Oléagineux</a:t>
                </a:r>
              </a:p>
              <a:p>
                <a:pPr marL="0" marR="0" lvl="0" indent="0" defTabSz="914400" eaLnBrk="1" fontAlgn="auto" latinLnBrk="0" hangingPunct="1">
                  <a:lnSpc>
                    <a:spcPct val="12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1" kern="0" cap="none" spc="0" normalizeH="0" noProof="0">
                    <a:ln>
                      <a:noFill/>
                    </a:ln>
                    <a:solidFill>
                      <a:srgbClr val="AA8F1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Cotation des graines de colza (MATIF)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0" kern="0" cap="none" spc="0" normalizeH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par tonne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0" kern="0" cap="none" spc="0" normalizeH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2010..2021</a:t>
                </a:r>
              </a:p>
            </xdr:txBody>
          </xdr:sp>
          <xdr:cxnSp macro="">
            <xdr:nvCxnSpPr>
              <xdr:cNvPr id="56" name="Gerader Verbinder 55">
                <a:extLst>
                  <a:ext uri="{FF2B5EF4-FFF2-40B4-BE49-F238E27FC236}">
                    <a16:creationId xmlns:a16="http://schemas.microsoft.com/office/drawing/2014/main" id="{00000000-0008-0000-0E00-000038000000}"/>
                  </a:ext>
                </a:extLst>
              </xdr:cNvPr>
              <xdr:cNvCxnSpPr/>
            </xdr:nvCxnSpPr>
            <xdr:spPr>
              <a:xfrm>
                <a:off x="2922486" y="1445863"/>
                <a:ext cx="495441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23" name="Textfeld 1"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 txBox="1"/>
        </xdr:nvSpPr>
        <xdr:spPr>
          <a:xfrm>
            <a:off x="115928" y="7265513"/>
            <a:ext cx="5072545" cy="226220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fr-CH" sz="1150" b="0" cap="none">
                <a:latin typeface="Roboto"/>
                <a:ea typeface="Roboto"/>
                <a:cs typeface="Arial"/>
                <a:sym typeface="Roboto"/>
              </a:rPr>
              <a:t>MATIF = Marché à Terme International de France</a:t>
            </a:r>
          </a:p>
        </xdr:txBody>
      </xdr:sp>
      <xdr:sp macro="" textlink="">
        <xdr:nvSpPr>
          <xdr:cNvPr id="24" name="Textfeld 1"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 txBox="1"/>
        </xdr:nvSpPr>
        <xdr:spPr>
          <a:xfrm>
            <a:off x="119894" y="7600134"/>
            <a:ext cx="5072545" cy="388165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fr-CH" sz="1150" b="0" cap="none">
                <a:latin typeface="Roboto"/>
                <a:ea typeface="Roboto"/>
                <a:cs typeface="Arial"/>
                <a:sym typeface="Roboto"/>
              </a:rPr>
              <a:t>Sources : secteur Analyses du marché (OFAG), CIC; AgrarMarkt Austria</a:t>
            </a:r>
          </a:p>
        </xdr:txBody>
      </xdr:sp>
    </xdr:grpSp>
    <xdr:clientData/>
  </xdr:twoCellAnchor>
  <xdr:twoCellAnchor editAs="absolute">
    <xdr:from>
      <xdr:col>4</xdr:col>
      <xdr:colOff>322603</xdr:colOff>
      <xdr:row>10</xdr:row>
      <xdr:rowOff>136754</xdr:rowOff>
    </xdr:from>
    <xdr:to>
      <xdr:col>8</xdr:col>
      <xdr:colOff>443128</xdr:colOff>
      <xdr:row>38</xdr:row>
      <xdr:rowOff>12680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pSpPr/>
      </xdr:nvGrpSpPr>
      <xdr:grpSpPr>
        <a:xfrm>
          <a:off x="6942478" y="2537054"/>
          <a:ext cx="6130800" cy="5209926"/>
          <a:chOff x="7761629" y="2537054"/>
          <a:chExt cx="6130800" cy="5209926"/>
        </a:xfrm>
      </xdr:grpSpPr>
      <xdr:grpSp>
        <xdr:nvGrpSpPr>
          <xdr:cNvPr id="34" name="Gruppieren 33"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GrpSpPr/>
        </xdr:nvGrpSpPr>
        <xdr:grpSpPr>
          <a:xfrm>
            <a:off x="7761629" y="2537054"/>
            <a:ext cx="6130800" cy="5171758"/>
            <a:chOff x="66675" y="7305338"/>
            <a:chExt cx="6372226" cy="4281756"/>
          </a:xfrm>
        </xdr:grpSpPr>
        <xdr:grpSp>
          <xdr:nvGrpSpPr>
            <xdr:cNvPr id="62" name="Gruppieren 61">
              <a:extLst>
                <a:ext uri="{FF2B5EF4-FFF2-40B4-BE49-F238E27FC236}">
                  <a16:creationId xmlns:a16="http://schemas.microsoft.com/office/drawing/2014/main" id="{00000000-0008-0000-0E00-00003E000000}"/>
                </a:ext>
              </a:extLst>
            </xdr:cNvPr>
            <xdr:cNvGrpSpPr/>
          </xdr:nvGrpSpPr>
          <xdr:grpSpPr>
            <a:xfrm>
              <a:off x="76202" y="7305338"/>
              <a:ext cx="6029131" cy="1022524"/>
              <a:chOff x="2922488" y="1438149"/>
              <a:chExt cx="5751497" cy="1170794"/>
            </a:xfrm>
          </xdr:grpSpPr>
          <xdr:cxnSp macro="">
            <xdr:nvCxnSpPr>
              <xdr:cNvPr id="64" name="Gerader Verbinder 63">
                <a:extLst>
                  <a:ext uri="{FF2B5EF4-FFF2-40B4-BE49-F238E27FC236}">
                    <a16:creationId xmlns:a16="http://schemas.microsoft.com/office/drawing/2014/main" id="{00000000-0008-0000-0E00-000040000000}"/>
                  </a:ext>
                </a:extLst>
              </xdr:cNvPr>
              <xdr:cNvCxnSpPr/>
            </xdr:nvCxnSpPr>
            <xdr:spPr>
              <a:xfrm>
                <a:off x="2922488" y="1438149"/>
                <a:ext cx="485572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3" name="Textfeld 1">
                <a:extLst>
                  <a:ext uri="{FF2B5EF4-FFF2-40B4-BE49-F238E27FC236}">
                    <a16:creationId xmlns:a16="http://schemas.microsoft.com/office/drawing/2014/main" id="{00000000-0008-0000-0E00-00003F000000}"/>
                  </a:ext>
                </a:extLst>
              </xdr:cNvPr>
              <xdr:cNvSpPr txBox="1"/>
            </xdr:nvSpPr>
            <xdr:spPr>
              <a:xfrm>
                <a:off x="2922488" y="1486037"/>
                <a:ext cx="5751497" cy="1122906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fr-CH" sz="1200" b="1" kern="0" cap="all" spc="150">
                    <a:solidFill>
                      <a:schemeClr val="tx1"/>
                    </a:solidFill>
                    <a:latin typeface="Inter"/>
                    <a:ea typeface="Inter"/>
                    <a:cs typeface="Arial"/>
                    <a:sym typeface="Inter"/>
                  </a:rPr>
                  <a:t>Oléagineux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1" kern="0" cap="none" spc="0" normalizeH="0" noProof="0">
                    <a:ln>
                      <a:noFill/>
                    </a:ln>
                    <a:solidFill>
                      <a:srgbClr val="AA8F1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Evolution des prix à la production autrichiens par rapport à la cotation en bourse MATIF pour les graines de colza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0" kern="0" cap="none" spc="0" normalizeH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Euro par tonne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fr-CH" sz="1150" b="0" kern="0" cap="none" spc="0" normalizeH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2007..2021</a:t>
                </a:r>
              </a:p>
            </xdr:txBody>
          </xdr:sp>
        </xdr:grpSp>
        <xdr:graphicFrame macro="">
          <xdr:nvGraphicFramePr>
            <xdr:cNvPr id="67" name="Diagramm 66">
              <a:extLst>
                <a:ext uri="{FF2B5EF4-FFF2-40B4-BE49-F238E27FC236}">
                  <a16:creationId xmlns:a16="http://schemas.microsoft.com/office/drawing/2014/main" id="{00000000-0008-0000-0E00-000043000000}"/>
                </a:ext>
              </a:extLst>
            </xdr:cNvPr>
            <xdr:cNvGraphicFramePr>
              <a:graphicFrameLocks/>
            </xdr:cNvGraphicFramePr>
          </xdr:nvGraphicFramePr>
          <xdr:xfrm>
            <a:off x="66675" y="8351338"/>
            <a:ext cx="6372226" cy="323575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sp macro="" textlink="">
        <xdr:nvSpPr>
          <xdr:cNvPr id="27" name="Textfeld 1"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 txBox="1"/>
        </xdr:nvSpPr>
        <xdr:spPr>
          <a:xfrm>
            <a:off x="7779694" y="7189313"/>
            <a:ext cx="5158270" cy="226220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fr-CH" sz="1150" b="0" cap="none">
                <a:latin typeface="Roboto"/>
                <a:ea typeface="Roboto"/>
                <a:cs typeface="Arial"/>
                <a:sym typeface="Roboto"/>
              </a:rPr>
              <a:t>MATIF = Marché à Terme International de France</a:t>
            </a:r>
          </a:p>
        </xdr:txBody>
      </xdr:sp>
      <xdr:sp macro="" textlink="">
        <xdr:nvSpPr>
          <xdr:cNvPr id="28" name="Textfeld 1"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 txBox="1"/>
        </xdr:nvSpPr>
        <xdr:spPr>
          <a:xfrm>
            <a:off x="7772206" y="7520760"/>
            <a:ext cx="5158270" cy="226220"/>
          </a:xfrm>
          <a:prstGeom prst="rect">
            <a:avLst/>
          </a:prstGeom>
        </xdr:spPr>
        <xdr:txBody>
          <a:bodyPr wrap="square" lIns="0" rIns="0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fr-CH" sz="1150" b="0" cap="none">
                <a:latin typeface="Roboto"/>
                <a:ea typeface="Roboto"/>
                <a:cs typeface="Arial"/>
                <a:sym typeface="Roboto"/>
              </a:rPr>
              <a:t>Sources: secteur Analyses du marché (OFAG), CIC; AgrarMarkt Austria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Farben Ölsaaten">
      <a:dk1>
        <a:sysClr val="windowText" lastClr="000000"/>
      </a:dk1>
      <a:lt1>
        <a:srgbClr val="FFFFFF"/>
      </a:lt1>
      <a:dk2>
        <a:srgbClr val="3F3F3F"/>
      </a:dk2>
      <a:lt2>
        <a:srgbClr val="F2F2F2"/>
      </a:lt2>
      <a:accent1>
        <a:srgbClr val="AA8F1F"/>
      </a:accent1>
      <a:accent2>
        <a:srgbClr val="F7EBB6"/>
      </a:accent2>
      <a:accent3>
        <a:srgbClr val="F2DE88"/>
      </a:accent3>
      <a:accent4>
        <a:srgbClr val="EDD15A"/>
      </a:accent4>
      <a:accent5>
        <a:srgbClr val="CBA816"/>
      </a:accent5>
      <a:accent6>
        <a:srgbClr val="939598"/>
      </a:accent6>
      <a:hlink>
        <a:srgbClr val="3F3F3F"/>
      </a:hlink>
      <a:folHlink>
        <a:srgbClr val="3F3F3F"/>
      </a:folHlink>
    </a:clrScheme>
    <a:fontScheme name="FBMA Schriften">
      <a:majorFont>
        <a:latin typeface="Inter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threadedComments/threadedComment2.xml><?xml version="1.0" encoding="utf-8"?>
<ThreadedComments xmlns="http://schemas.microsoft.com/office/spreadsheetml/2018/threadedcomments" xmlns:x="http://schemas.openxmlformats.org/spreadsheetml/2006/main"/>
</file>

<file path=xl/threadedComments/threadedComment3.xml><?xml version="1.0" encoding="utf-8"?>
<ThreadedComments xmlns="http://schemas.microsoft.com/office/spreadsheetml/2018/threadedcomments" xmlns:x="http://schemas.openxmlformats.org/spreadsheetml/2006/main"/>
</file>

<file path=xl/threadedComments/threadedComment4.xml><?xml version="1.0" encoding="utf-8"?>
<ThreadedComments xmlns="http://schemas.microsoft.com/office/spreadsheetml/2018/threadedcomments" xmlns:x="http://schemas.openxmlformats.org/spreadsheetml/2006/main"/>
</file>

<file path=xl/threadedComments/threadedComment5.xml><?xml version="1.0" encoding="utf-8"?>
<ThreadedComments xmlns="http://schemas.microsoft.com/office/spreadsheetml/2018/threadedcomments" xmlns:x="http://schemas.openxmlformats.org/spreadsheetml/2006/main"/>
</file>

<file path=xl/threadedComments/threadedComment6.xml><?xml version="1.0" encoding="utf-8"?>
<ThreadedComments xmlns="http://schemas.microsoft.com/office/spreadsheetml/2018/threadedcomments" xmlns:x="http://schemas.openxmlformats.org/spreadsheetml/2006/main"/>
</file>

<file path=xl/threadedComments/threadedComment7.xml><?xml version="1.0" encoding="utf-8"?>
<ThreadedComments xmlns="http://schemas.microsoft.com/office/spreadsheetml/2018/threadedcomments" xmlns:x="http://schemas.openxmlformats.org/spreadsheetml/2006/main"/>
</file>

<file path=xl/threadedComments/threadedComment8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/>
  <dimension ref="A1:AI27"/>
  <sheetViews>
    <sheetView workbookViewId="0"/>
  </sheetViews>
  <sheetFormatPr baseColWidth="10" defaultColWidth="11.375" defaultRowHeight="15" x14ac:dyDescent="0.25"/>
  <cols>
    <col min="1" max="1" width="3.625" style="38" customWidth="1"/>
    <col min="2" max="2" width="10.625" style="38" customWidth="1"/>
    <col min="3" max="18" width="15.625" style="38" customWidth="1"/>
    <col min="19" max="19" width="14.625" style="38" customWidth="1"/>
    <col min="20" max="20" width="16.875" style="38" customWidth="1"/>
    <col min="21" max="21" width="15.75" style="38" customWidth="1"/>
    <col min="22" max="23" width="11.375" style="38"/>
    <col min="24" max="24" width="12.5" style="38" customWidth="1"/>
    <col min="25" max="26" width="11.375" style="38"/>
    <col min="27" max="27" width="16.625" style="38" customWidth="1"/>
    <col min="28" max="28" width="20.75" style="38" customWidth="1"/>
    <col min="29" max="29" width="22" style="38" customWidth="1"/>
    <col min="30" max="30" width="23.375" style="38" customWidth="1"/>
    <col min="31" max="31" width="11.375" style="38"/>
    <col min="32" max="32" width="15.375" style="38" customWidth="1"/>
    <col min="33" max="33" width="18.625" style="38" customWidth="1"/>
    <col min="34" max="34" width="21.75" style="38" customWidth="1"/>
    <col min="35" max="16384" width="11.375" style="38"/>
  </cols>
  <sheetData>
    <row r="1" spans="1:35" s="2" customFormat="1" x14ac:dyDescent="0.25"/>
    <row r="2" spans="1:35" s="2" customFormat="1" x14ac:dyDescent="0.25"/>
    <row r="3" spans="1:35" s="2" customFormat="1" x14ac:dyDescent="0.25"/>
    <row r="4" spans="1:35" s="2" customFormat="1" x14ac:dyDescent="0.25"/>
    <row r="5" spans="1:35" s="2" customFormat="1" x14ac:dyDescent="0.25"/>
    <row r="6" spans="1:35" s="2" customFormat="1" x14ac:dyDescent="0.25"/>
    <row r="7" spans="1:35" s="2" customFormat="1" x14ac:dyDescent="0.25"/>
    <row r="8" spans="1:35" s="2" customFormat="1" x14ac:dyDescent="0.25"/>
    <row r="9" spans="1:35" s="2" customFormat="1" x14ac:dyDescent="0.25"/>
    <row r="10" spans="1:35" s="2" customFormat="1" ht="54" customHeight="1" x14ac:dyDescent="0.25"/>
    <row r="11" spans="1:35" s="1" customFormat="1" x14ac:dyDescent="0.25">
      <c r="A11" s="4"/>
      <c r="B11" s="4"/>
      <c r="C11" s="4"/>
      <c r="D11" s="4"/>
      <c r="E11" s="4"/>
      <c r="F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32" t="s">
        <v>0</v>
      </c>
      <c r="B12" s="32"/>
      <c r="C12" s="6"/>
      <c r="D12" s="6"/>
      <c r="E12" s="6"/>
      <c r="F12" s="6"/>
      <c r="G12" s="6"/>
      <c r="H12" s="6"/>
      <c r="I12" s="6"/>
      <c r="J12" s="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3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5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3" t="s">
        <v>2</v>
      </c>
      <c r="B15" s="3"/>
      <c r="C15" s="35" t="s">
        <v>3</v>
      </c>
      <c r="D15" s="35" t="s">
        <v>4</v>
      </c>
      <c r="E15" s="35"/>
      <c r="F15" s="35"/>
      <c r="G15" s="35"/>
      <c r="H15" s="35"/>
      <c r="I15" s="35"/>
      <c r="J15" s="3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" customHeight="1" x14ac:dyDescent="0.25">
      <c r="A16" s="3"/>
      <c r="B16" s="35">
        <v>44378</v>
      </c>
      <c r="C16" s="36"/>
      <c r="E16" s="14"/>
      <c r="F16" s="14"/>
      <c r="G16" s="14"/>
      <c r="H16" s="14"/>
      <c r="I16" s="14"/>
      <c r="J16" s="14"/>
      <c r="K16" s="3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34"/>
      <c r="Y16" s="14"/>
      <c r="Z16" s="14"/>
      <c r="AA16" s="14"/>
      <c r="AB16" s="14"/>
      <c r="AC16" s="11"/>
      <c r="AD16" s="11"/>
      <c r="AE16" s="11"/>
      <c r="AF16" s="11"/>
      <c r="AG16" s="11"/>
      <c r="AH16" s="11"/>
      <c r="AI16" s="11"/>
    </row>
    <row r="17" spans="1:35" ht="15" customHeight="1" x14ac:dyDescent="0.25">
      <c r="A17" s="3"/>
      <c r="B17" s="35">
        <v>44197</v>
      </c>
      <c r="C17" s="36"/>
      <c r="E17" s="14"/>
      <c r="F17" s="14"/>
      <c r="G17" s="14"/>
      <c r="H17" s="14"/>
      <c r="I17" s="14"/>
      <c r="J17" s="14"/>
      <c r="K17" s="3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34"/>
      <c r="Y17" s="14"/>
      <c r="Z17" s="14"/>
      <c r="AA17" s="14"/>
      <c r="AB17" s="14"/>
      <c r="AC17" s="11"/>
      <c r="AD17" s="11"/>
      <c r="AE17" s="11"/>
      <c r="AF17" s="11"/>
      <c r="AG17" s="11"/>
      <c r="AH17" s="11"/>
      <c r="AI17" s="11"/>
    </row>
    <row r="18" spans="1:35" ht="15" customHeight="1" x14ac:dyDescent="0.25">
      <c r="A18" s="3"/>
      <c r="B18" s="35">
        <v>44013</v>
      </c>
      <c r="C18" s="36"/>
      <c r="E18" s="14"/>
      <c r="F18" s="14"/>
      <c r="G18" s="14"/>
      <c r="H18" s="14"/>
      <c r="I18" s="14"/>
      <c r="J18" s="14"/>
      <c r="K18" s="3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34"/>
      <c r="Y18" s="14"/>
      <c r="Z18" s="14"/>
      <c r="AA18" s="14"/>
      <c r="AB18" s="14"/>
      <c r="AC18" s="11"/>
      <c r="AD18" s="11"/>
      <c r="AE18" s="11"/>
      <c r="AF18" s="11"/>
      <c r="AG18" s="11"/>
      <c r="AH18" s="11"/>
      <c r="AI18" s="11"/>
    </row>
    <row r="19" spans="1:35" x14ac:dyDescent="0.25">
      <c r="A19" s="3"/>
      <c r="B19" s="35">
        <v>43831</v>
      </c>
    </row>
    <row r="20" spans="1:35" x14ac:dyDescent="0.25">
      <c r="A20" s="3"/>
      <c r="B20" s="35">
        <v>43647</v>
      </c>
      <c r="C20" s="43"/>
    </row>
    <row r="21" spans="1:35" x14ac:dyDescent="0.25">
      <c r="A21" s="3"/>
      <c r="B21" s="35">
        <v>43466</v>
      </c>
      <c r="C21" s="42"/>
      <c r="D21" s="42"/>
      <c r="E21" s="42"/>
    </row>
    <row r="22" spans="1:35" x14ac:dyDescent="0.25">
      <c r="A22" s="3"/>
      <c r="B22" s="35">
        <v>43282</v>
      </c>
      <c r="C22" s="36"/>
      <c r="D22" s="36"/>
      <c r="E22" s="36"/>
    </row>
    <row r="23" spans="1:35" x14ac:dyDescent="0.25">
      <c r="A23" s="3"/>
      <c r="B23" s="35">
        <v>43101</v>
      </c>
    </row>
    <row r="24" spans="1:35" x14ac:dyDescent="0.25">
      <c r="C24" s="14"/>
      <c r="D24" s="14"/>
      <c r="E24" s="14"/>
    </row>
    <row r="25" spans="1:35" x14ac:dyDescent="0.25">
      <c r="C25" s="14"/>
      <c r="D25" s="14"/>
      <c r="E25" s="14"/>
    </row>
    <row r="26" spans="1:35" x14ac:dyDescent="0.25">
      <c r="C26" s="14"/>
      <c r="D26" s="14"/>
      <c r="E26" s="14"/>
    </row>
    <row r="27" spans="1:35" x14ac:dyDescent="0.25">
      <c r="C27" s="14"/>
      <c r="D27" s="14"/>
      <c r="E27" s="14"/>
    </row>
  </sheetData>
  <sortState xmlns:xlrd2="http://schemas.microsoft.com/office/spreadsheetml/2017/richdata2" ref="B18:B25">
    <sortCondition descending="1" ref="B22"/>
  </sortState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A11</xm:sqref>
            </x14:sparkline>
            <x14:sparkline>
              <xm:sqref>B11</xm:sqref>
            </x14:sparkline>
            <x14:sparkline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tabColor rgb="FFE4CA5E"/>
  </sheetPr>
  <dimension ref="A1:AJ159"/>
  <sheetViews>
    <sheetView tabSelected="1" workbookViewId="0">
      <selection activeCell="A22" sqref="A22"/>
    </sheetView>
  </sheetViews>
  <sheetFormatPr baseColWidth="10" defaultColWidth="11.375" defaultRowHeight="15" x14ac:dyDescent="0.25"/>
  <cols>
    <col min="1" max="1" width="26.25" style="4" customWidth="1"/>
    <col min="2" max="10" width="10.625" style="4" customWidth="1"/>
    <col min="11" max="12" width="10.625" style="1" customWidth="1"/>
    <col min="13" max="13" width="14.25" style="1" customWidth="1"/>
    <col min="14" max="16" width="10.625" style="1" customWidth="1"/>
    <col min="17" max="17" width="18.75" style="1" customWidth="1"/>
    <col min="18" max="18" width="18.625" style="1" customWidth="1"/>
    <col min="19" max="19" width="11.375" style="1"/>
    <col min="20" max="20" width="31.625" style="1" customWidth="1"/>
    <col min="21" max="23" width="11.375" style="1"/>
    <col min="24" max="24" width="24.5" style="1" customWidth="1"/>
    <col min="25" max="25" width="39.375" style="1" customWidth="1"/>
    <col min="26" max="16384" width="11.375" style="1"/>
  </cols>
  <sheetData>
    <row r="1" spans="1:33" s="2" customFormat="1" x14ac:dyDescent="0.25"/>
    <row r="2" spans="1:33" s="2" customFormat="1" x14ac:dyDescent="0.25"/>
    <row r="3" spans="1:33" s="2" customFormat="1" x14ac:dyDescent="0.25"/>
    <row r="4" spans="1:33" s="2" customFormat="1" x14ac:dyDescent="0.25"/>
    <row r="5" spans="1:33" s="2" customFormat="1" x14ac:dyDescent="0.25"/>
    <row r="6" spans="1:33" s="2" customFormat="1" x14ac:dyDescent="0.25"/>
    <row r="7" spans="1:33" s="2" customFormat="1" x14ac:dyDescent="0.25"/>
    <row r="8" spans="1:33" s="2" customFormat="1" x14ac:dyDescent="0.25"/>
    <row r="9" spans="1:33" s="2" customFormat="1" x14ac:dyDescent="0.25"/>
    <row r="10" spans="1:33" s="2" customFormat="1" ht="54" customHeight="1" x14ac:dyDescent="0.25">
      <c r="A10" s="1"/>
      <c r="B10" s="1"/>
      <c r="C10" s="1"/>
      <c r="D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33" x14ac:dyDescent="0.25">
      <c r="A11" s="1"/>
      <c r="B11" s="1"/>
      <c r="C11" s="1"/>
      <c r="D11" s="1"/>
      <c r="E11" s="1"/>
      <c r="F11" s="1"/>
      <c r="G11" s="1"/>
      <c r="H11" s="1"/>
      <c r="J11" s="1"/>
      <c r="AB11" s="2"/>
      <c r="AC11" s="2"/>
      <c r="AD11" s="2"/>
    </row>
    <row r="12" spans="1:33" x14ac:dyDescent="0.25">
      <c r="A12" s="5" t="s">
        <v>5</v>
      </c>
      <c r="AB12" s="2"/>
      <c r="AC12" s="2"/>
      <c r="AD12" s="2"/>
    </row>
    <row r="13" spans="1:33" ht="3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AB13" s="2"/>
      <c r="AC13" s="2"/>
      <c r="AD13" s="2"/>
    </row>
    <row r="14" spans="1:33" x14ac:dyDescent="0.25">
      <c r="A14" s="3"/>
      <c r="B14" s="19" t="s">
        <v>6</v>
      </c>
      <c r="C14" s="19"/>
      <c r="D14" s="19"/>
      <c r="E14" s="19"/>
      <c r="F14" s="19"/>
      <c r="G14" s="3" t="s">
        <v>7</v>
      </c>
      <c r="H14" s="3"/>
      <c r="I14" s="3"/>
      <c r="J14" s="19"/>
      <c r="K14" s="19"/>
      <c r="L14" s="19" t="s">
        <v>8</v>
      </c>
      <c r="M14" s="19"/>
      <c r="N14" s="19"/>
      <c r="O14" s="19"/>
      <c r="P14" s="19"/>
      <c r="AE14" s="2"/>
      <c r="AF14" s="2"/>
      <c r="AG14" s="2"/>
    </row>
    <row r="15" spans="1:33" x14ac:dyDescent="0.25">
      <c r="A15" s="3"/>
      <c r="B15" s="19">
        <v>2018</v>
      </c>
      <c r="C15" s="19">
        <v>2019</v>
      </c>
      <c r="D15" s="19">
        <v>2020</v>
      </c>
      <c r="E15" s="19">
        <v>2021</v>
      </c>
      <c r="F15" s="19">
        <v>2022</v>
      </c>
      <c r="G15" s="19">
        <v>2018</v>
      </c>
      <c r="H15" s="19">
        <v>2019</v>
      </c>
      <c r="I15" s="19">
        <v>2020</v>
      </c>
      <c r="J15" s="19">
        <v>2021</v>
      </c>
      <c r="K15" s="19">
        <v>2022</v>
      </c>
      <c r="L15" s="19">
        <v>2018</v>
      </c>
      <c r="M15" s="19">
        <v>2019</v>
      </c>
      <c r="N15" s="19">
        <v>2020</v>
      </c>
      <c r="O15" s="19">
        <v>2021</v>
      </c>
      <c r="P15" s="19">
        <v>2022</v>
      </c>
      <c r="AE15" s="2"/>
      <c r="AF15" s="2"/>
      <c r="AG15" s="2"/>
    </row>
    <row r="16" spans="1:33" x14ac:dyDescent="0.25">
      <c r="A16" s="7" t="s">
        <v>9</v>
      </c>
      <c r="B16" s="18">
        <v>8675.4814999999999</v>
      </c>
      <c r="C16" s="18">
        <v>8841.7368000000006</v>
      </c>
      <c r="D16" s="18">
        <v>11724.4589</v>
      </c>
      <c r="E16" s="18">
        <v>10938.625599999999</v>
      </c>
      <c r="F16" s="18">
        <v>9747.3492999999999</v>
      </c>
      <c r="G16" s="22">
        <v>92.560045599999995</v>
      </c>
      <c r="H16" s="22">
        <v>93.799784000000002</v>
      </c>
      <c r="I16" s="22">
        <v>124.8920648</v>
      </c>
      <c r="J16" s="22">
        <v>115.88634540000001</v>
      </c>
      <c r="K16" s="22">
        <v>104.931663</v>
      </c>
      <c r="L16" s="22">
        <v>10.66915370633895</v>
      </c>
      <c r="M16" s="22">
        <v>10.608750986570874</v>
      </c>
      <c r="N16" s="22">
        <v>10.652266843632331</v>
      </c>
      <c r="O16" s="22">
        <v>10.594232734320846</v>
      </c>
      <c r="P16" s="22">
        <v>10.765148531201195</v>
      </c>
      <c r="AE16" s="2"/>
      <c r="AF16" s="2"/>
      <c r="AG16" s="2"/>
    </row>
    <row r="17" spans="1:36" x14ac:dyDescent="0.25">
      <c r="A17" s="7" t="s">
        <v>10</v>
      </c>
      <c r="B17" s="17">
        <v>4752.6784000000007</v>
      </c>
      <c r="C17" s="17">
        <v>4818.2330999999995</v>
      </c>
      <c r="D17" s="17">
        <v>5777.4182000000001</v>
      </c>
      <c r="E17" s="17">
        <v>5929.8198000000002</v>
      </c>
      <c r="F17" s="17">
        <v>6347.634</v>
      </c>
      <c r="G17" s="21">
        <v>22.499424000000001</v>
      </c>
      <c r="H17" s="21">
        <v>22.2468127</v>
      </c>
      <c r="I17" s="21">
        <v>27.067284000000001</v>
      </c>
      <c r="J17" s="21">
        <v>27.363525199999998</v>
      </c>
      <c r="K17" s="21">
        <v>30.890715100000001</v>
      </c>
      <c r="L17" s="21">
        <v>4.7340514350813212</v>
      </c>
      <c r="M17" s="21">
        <v>4.6172138703708629</v>
      </c>
      <c r="N17" s="21">
        <v>4.6850138008011948</v>
      </c>
      <c r="O17" s="21">
        <v>4.6145626887346562</v>
      </c>
      <c r="P17" s="21">
        <v>4.8664927908571922</v>
      </c>
      <c r="AE17" s="2"/>
      <c r="AF17" s="2"/>
      <c r="AG17" s="2"/>
    </row>
    <row r="18" spans="1:36" x14ac:dyDescent="0.25">
      <c r="A18" s="8" t="s">
        <v>11</v>
      </c>
      <c r="B18" s="17">
        <v>6056.4395999999997</v>
      </c>
      <c r="C18" s="17">
        <v>6533.5179000000007</v>
      </c>
      <c r="D18" s="17">
        <v>7645.5889999999999</v>
      </c>
      <c r="E18" s="17">
        <v>7132.8035999999993</v>
      </c>
      <c r="F18" s="17">
        <v>5796.2410999999993</v>
      </c>
      <c r="G18" s="21">
        <v>21.4911143</v>
      </c>
      <c r="H18" s="21">
        <v>22.4231272</v>
      </c>
      <c r="I18" s="21">
        <v>27.694659899999998</v>
      </c>
      <c r="J18" s="21">
        <v>27.441686399999998</v>
      </c>
      <c r="K18" s="21">
        <v>29.007843699999999</v>
      </c>
      <c r="L18" s="21">
        <v>3.5484733142554581</v>
      </c>
      <c r="M18" s="21">
        <v>3.4320143517170125</v>
      </c>
      <c r="N18" s="21">
        <v>3.6223056065399275</v>
      </c>
      <c r="O18" s="21">
        <v>3.847251086515266</v>
      </c>
      <c r="P18" s="21">
        <v>5.0045957715596066</v>
      </c>
      <c r="AE18" s="2"/>
      <c r="AF18" s="2"/>
      <c r="AG18" s="2"/>
    </row>
    <row r="19" spans="1:36" x14ac:dyDescent="0.25">
      <c r="A19" s="8" t="s">
        <v>12</v>
      </c>
      <c r="B19" s="17">
        <v>5877.7243999999982</v>
      </c>
      <c r="C19" s="17">
        <v>5609.1370999999981</v>
      </c>
      <c r="D19" s="17">
        <v>7223.0028999999986</v>
      </c>
      <c r="E19" s="17">
        <v>6519.5675000000001</v>
      </c>
      <c r="F19" s="17">
        <v>6424.3901000000014</v>
      </c>
      <c r="G19" s="22">
        <v>32.452419699999986</v>
      </c>
      <c r="H19" s="22">
        <v>32.058662699999985</v>
      </c>
      <c r="I19" s="22">
        <v>41.405040099999994</v>
      </c>
      <c r="J19" s="22">
        <v>38.918275999999999</v>
      </c>
      <c r="K19" s="22">
        <v>40.961660700000017</v>
      </c>
      <c r="L19" s="21">
        <v>5.5212557601373753</v>
      </c>
      <c r="M19" s="21">
        <v>5.7154357485753025</v>
      </c>
      <c r="N19" s="21">
        <v>5.7323859166663222</v>
      </c>
      <c r="O19" s="21">
        <v>5.9694567162622363</v>
      </c>
      <c r="P19" s="21">
        <v>6.3759609958928252</v>
      </c>
      <c r="AE19" s="2"/>
      <c r="AF19" s="2"/>
      <c r="AG19" s="2"/>
    </row>
    <row r="20" spans="1:36" x14ac:dyDescent="0.25">
      <c r="A20" s="3" t="s">
        <v>13</v>
      </c>
      <c r="B20" s="20">
        <v>25362.323899999999</v>
      </c>
      <c r="C20" s="20">
        <v>25802.624900000003</v>
      </c>
      <c r="D20" s="20">
        <v>32370.468999999997</v>
      </c>
      <c r="E20" s="20">
        <v>30520.816500000001</v>
      </c>
      <c r="F20" s="20">
        <v>28315.6145</v>
      </c>
      <c r="G20" s="23">
        <v>169.00300359999997</v>
      </c>
      <c r="H20" s="23">
        <v>170.5283866</v>
      </c>
      <c r="I20" s="23">
        <v>221.05904879999997</v>
      </c>
      <c r="J20" s="23">
        <v>209.60983300000001</v>
      </c>
      <c r="K20" s="23">
        <v>205.79188250000001</v>
      </c>
      <c r="L20" s="23">
        <v>6.6635456698035469</v>
      </c>
      <c r="M20" s="23">
        <v>6.6089549904668807</v>
      </c>
      <c r="N20" s="23">
        <v>6.8290344758366031</v>
      </c>
      <c r="O20" s="23">
        <v>6.8677662342355745</v>
      </c>
      <c r="P20" s="23">
        <v>7.2677879726043031</v>
      </c>
      <c r="AE20" s="2"/>
      <c r="AF20" s="2"/>
      <c r="AG20" s="2"/>
    </row>
    <row r="21" spans="1:36" x14ac:dyDescent="0.25">
      <c r="A21" s="33"/>
      <c r="B21" s="67"/>
      <c r="C21" s="68"/>
      <c r="D21" s="33"/>
      <c r="E21" s="33"/>
      <c r="F21" s="33"/>
      <c r="G21" s="68"/>
      <c r="H21" s="68"/>
      <c r="I21" s="33"/>
      <c r="J21" s="46"/>
      <c r="K21" s="33"/>
      <c r="L21" s="33"/>
      <c r="M21" s="33"/>
      <c r="N21" s="33"/>
      <c r="O21" s="33"/>
      <c r="P21" s="41"/>
      <c r="Q21" s="33"/>
      <c r="Z21" s="2"/>
      <c r="AA21" s="2"/>
      <c r="AB21" s="2"/>
    </row>
    <row r="22" spans="1:36" x14ac:dyDescent="0.25">
      <c r="A22" s="5" t="s">
        <v>153</v>
      </c>
      <c r="B22" s="1"/>
      <c r="C22" s="1"/>
      <c r="D22" s="1"/>
      <c r="E22" s="1"/>
      <c r="F22" s="1"/>
      <c r="G22" s="1"/>
      <c r="H22" s="1"/>
      <c r="I22" s="1"/>
      <c r="J22" s="1"/>
      <c r="K22" s="33"/>
      <c r="L22" s="33"/>
      <c r="M22" s="33"/>
      <c r="N22" s="33"/>
      <c r="O22" s="33"/>
      <c r="P22" s="33"/>
      <c r="Q22" s="33"/>
      <c r="R22" s="33"/>
      <c r="S22" s="33"/>
      <c r="AB22" s="2"/>
      <c r="AC22" s="2"/>
      <c r="AD22" s="2"/>
    </row>
    <row r="23" spans="1:36" ht="3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AH23" s="2"/>
      <c r="AI23" s="2"/>
      <c r="AJ23" s="2"/>
    </row>
    <row r="24" spans="1:36" x14ac:dyDescent="0.25">
      <c r="A24" s="3"/>
      <c r="B24" s="3" t="s">
        <v>14</v>
      </c>
      <c r="C24" s="19"/>
      <c r="D24" s="19"/>
      <c r="E24" s="19"/>
      <c r="F24" s="3" t="s">
        <v>15</v>
      </c>
      <c r="G24" s="3"/>
      <c r="H24" s="19"/>
      <c r="I24" s="19"/>
      <c r="J24" s="44" t="s">
        <v>16</v>
      </c>
      <c r="K24" s="44"/>
      <c r="L24" s="44"/>
      <c r="M24" s="44"/>
    </row>
    <row r="25" spans="1:36" x14ac:dyDescent="0.25">
      <c r="A25" s="3"/>
      <c r="B25" s="24" t="s">
        <v>17</v>
      </c>
      <c r="C25" s="29" t="s">
        <v>18</v>
      </c>
      <c r="D25" s="29" t="s">
        <v>19</v>
      </c>
      <c r="E25" s="29" t="s">
        <v>20</v>
      </c>
      <c r="F25" s="24" t="s">
        <v>21</v>
      </c>
      <c r="G25" s="29" t="s">
        <v>22</v>
      </c>
      <c r="H25" s="29" t="s">
        <v>23</v>
      </c>
      <c r="I25" s="29" t="s">
        <v>24</v>
      </c>
      <c r="J25" s="24" t="s">
        <v>25</v>
      </c>
      <c r="K25" s="29" t="s">
        <v>26</v>
      </c>
      <c r="L25" s="29" t="s">
        <v>27</v>
      </c>
      <c r="M25" s="29" t="s">
        <v>28</v>
      </c>
    </row>
    <row r="26" spans="1:36" x14ac:dyDescent="0.25">
      <c r="A26" s="4" t="s">
        <v>29</v>
      </c>
      <c r="B26" s="25">
        <f>(C16/B16-1)*100</f>
        <v>1.9163812406262526</v>
      </c>
      <c r="C26" s="25">
        <f t="shared" ref="B26:E30" si="0">(D16/C16-1)*100</f>
        <v>32.603572863648232</v>
      </c>
      <c r="D26" s="25">
        <f t="shared" si="0"/>
        <v>-6.7025123010154513</v>
      </c>
      <c r="E26" s="25">
        <f t="shared" si="0"/>
        <v>-10.890548260468847</v>
      </c>
      <c r="F26" s="25">
        <f>(H16/G16-1)*100</f>
        <v>1.3393882770516008</v>
      </c>
      <c r="G26" s="25">
        <f t="shared" ref="F26:I30" si="1">(I16/H16-1)*100</f>
        <v>33.147497226646074</v>
      </c>
      <c r="H26" s="25">
        <f t="shared" si="1"/>
        <v>-7.2108019147746454</v>
      </c>
      <c r="I26" s="25">
        <f t="shared" si="1"/>
        <v>-9.4529535487448477</v>
      </c>
      <c r="J26" s="25">
        <f>(M16/L16-1)*100</f>
        <v>-0.56614349582562173</v>
      </c>
      <c r="K26" s="25">
        <f>(N16/M16-1)*100</f>
        <v>0.41018831638655051</v>
      </c>
      <c r="L26" s="25">
        <f>(O16/N16-1)*100</f>
        <v>-0.54480525284791304</v>
      </c>
      <c r="M26" s="25">
        <f>(P16/O16-1)*100</f>
        <v>1.6132909401419315</v>
      </c>
    </row>
    <row r="27" spans="1:36" x14ac:dyDescent="0.25">
      <c r="A27" s="7" t="s">
        <v>30</v>
      </c>
      <c r="B27" s="25">
        <f t="shared" si="0"/>
        <v>1.3793211844504105</v>
      </c>
      <c r="C27" s="25">
        <f t="shared" si="0"/>
        <v>19.90740340063666</v>
      </c>
      <c r="D27" s="25">
        <f t="shared" si="0"/>
        <v>2.6378841677066056</v>
      </c>
      <c r="E27" s="25">
        <f t="shared" si="0"/>
        <v>7.0459847700599543</v>
      </c>
      <c r="F27" s="25">
        <f t="shared" si="1"/>
        <v>-1.1227456311770578</v>
      </c>
      <c r="G27" s="25">
        <f t="shared" si="1"/>
        <v>21.66814349994506</v>
      </c>
      <c r="H27" s="25">
        <f t="shared" si="1"/>
        <v>1.0944622297530682</v>
      </c>
      <c r="I27" s="25">
        <f t="shared" si="1"/>
        <v>12.890115123032487</v>
      </c>
      <c r="J27" s="25">
        <f>(M17/L17-1)*100</f>
        <v>-2.4680248263599824</v>
      </c>
      <c r="K27" s="25">
        <f t="shared" ref="K27:M27" si="2">(N17/M17-1)*100</f>
        <v>1.4684165025452112</v>
      </c>
      <c r="L27" s="25">
        <f t="shared" si="2"/>
        <v>-1.5037546325795348</v>
      </c>
      <c r="M27" s="25">
        <f t="shared" si="2"/>
        <v>5.4594577886559525</v>
      </c>
    </row>
    <row r="28" spans="1:36" x14ac:dyDescent="0.25">
      <c r="A28" s="7" t="s">
        <v>31</v>
      </c>
      <c r="B28" s="25">
        <f t="shared" si="0"/>
        <v>7.877207262167718</v>
      </c>
      <c r="C28" s="25">
        <f t="shared" si="0"/>
        <v>17.021015584881138</v>
      </c>
      <c r="D28" s="25">
        <f t="shared" si="0"/>
        <v>-6.706944357066547</v>
      </c>
      <c r="E28" s="25">
        <f t="shared" si="0"/>
        <v>-18.73824901052933</v>
      </c>
      <c r="F28" s="25">
        <f t="shared" si="1"/>
        <v>4.336736043509859</v>
      </c>
      <c r="G28" s="25">
        <f t="shared" si="1"/>
        <v>23.509355555009282</v>
      </c>
      <c r="H28" s="25">
        <f t="shared" si="1"/>
        <v>-0.91343782849631072</v>
      </c>
      <c r="I28" s="25">
        <f t="shared" si="1"/>
        <v>5.7072195825399463</v>
      </c>
      <c r="J28" s="25">
        <f>(M18/L18-1)*100</f>
        <v>-3.2819455643244955</v>
      </c>
      <c r="K28" s="25">
        <f t="shared" ref="K28:M28" si="3">(N18/M18-1)*100</f>
        <v>5.5445937959937019</v>
      </c>
      <c r="L28" s="25">
        <f t="shared" si="3"/>
        <v>6.2100083319642785</v>
      </c>
      <c r="M28" s="25">
        <f t="shared" si="3"/>
        <v>30.082379834809061</v>
      </c>
    </row>
    <row r="29" spans="1:36" x14ac:dyDescent="0.25">
      <c r="A29" s="8" t="s">
        <v>32</v>
      </c>
      <c r="B29" s="25">
        <f t="shared" si="0"/>
        <v>-4.5695796829126607</v>
      </c>
      <c r="C29" s="25">
        <f t="shared" si="0"/>
        <v>28.772086886590831</v>
      </c>
      <c r="D29" s="25">
        <f t="shared" si="0"/>
        <v>-9.738822062497011</v>
      </c>
      <c r="E29" s="25">
        <f t="shared" si="0"/>
        <v>-1.4598729133489141</v>
      </c>
      <c r="F29" s="25">
        <f>(H19/G19-1)*100</f>
        <v>-1.2133363355953386</v>
      </c>
      <c r="G29" s="25">
        <f t="shared" si="1"/>
        <v>29.153984018179322</v>
      </c>
      <c r="H29" s="25">
        <f t="shared" si="1"/>
        <v>-6.0059453969711125</v>
      </c>
      <c r="I29" s="25">
        <f t="shared" si="1"/>
        <v>5.2504501997982178</v>
      </c>
      <c r="J29" s="25">
        <f>(M19/L19-1)*100</f>
        <v>3.5169533322451318</v>
      </c>
      <c r="K29" s="25">
        <f t="shared" ref="K29:M29" si="4">(N19/M19-1)*100</f>
        <v>0.29656825545183452</v>
      </c>
      <c r="L29" s="25">
        <f t="shared" si="4"/>
        <v>4.1356392092628536</v>
      </c>
      <c r="M29" s="25">
        <f t="shared" si="4"/>
        <v>6.8097366134370896</v>
      </c>
    </row>
    <row r="30" spans="1:36" x14ac:dyDescent="0.25">
      <c r="A30" s="3" t="s">
        <v>33</v>
      </c>
      <c r="B30" s="26">
        <f t="shared" si="0"/>
        <v>1.736043596541248</v>
      </c>
      <c r="C30" s="26">
        <f t="shared" si="0"/>
        <v>25.454170362333926</v>
      </c>
      <c r="D30" s="30">
        <f t="shared" si="0"/>
        <v>-5.7140120521577797</v>
      </c>
      <c r="E30" s="30">
        <f>(F20/E20-1)*100</f>
        <v>-7.2252392068213549</v>
      </c>
      <c r="F30" s="30">
        <f t="shared" si="1"/>
        <v>0.90257744981288024</v>
      </c>
      <c r="G30" s="30">
        <f t="shared" si="1"/>
        <v>29.631818612420947</v>
      </c>
      <c r="H30" s="30">
        <f t="shared" si="1"/>
        <v>-5.1792567923145576</v>
      </c>
      <c r="I30" s="30">
        <f>(K20/J20-1)*100</f>
        <v>-1.8214558188212493</v>
      </c>
      <c r="J30" s="30">
        <f>(M20/L20-1)*100</f>
        <v>-0.81924371861138434</v>
      </c>
      <c r="K30" s="30">
        <f t="shared" ref="K30:M30" si="5">(N20/M20-1)*100</f>
        <v>3.3300194310171172</v>
      </c>
      <c r="L30" s="30">
        <f t="shared" si="5"/>
        <v>0.56716302335297897</v>
      </c>
      <c r="M30" s="30">
        <f t="shared" si="5"/>
        <v>5.8246265921899631</v>
      </c>
    </row>
    <row r="31" spans="1:3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3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3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G61" s="1"/>
      <c r="H61" s="1"/>
      <c r="I61" s="1"/>
      <c r="J61" s="1"/>
    </row>
    <row r="62" spans="1:10" x14ac:dyDescent="0.25">
      <c r="G62" s="1"/>
      <c r="H62" s="1"/>
      <c r="I62" s="1"/>
      <c r="J62" s="1"/>
    </row>
    <row r="63" spans="1:10" x14ac:dyDescent="0.25">
      <c r="G63" s="1"/>
      <c r="H63" s="1"/>
      <c r="I63" s="1"/>
      <c r="J63" s="1"/>
    </row>
    <row r="64" spans="1:10" x14ac:dyDescent="0.25">
      <c r="G64" s="1"/>
      <c r="H64" s="1"/>
      <c r="I64" s="1"/>
      <c r="J64" s="1"/>
    </row>
    <row r="65" spans="1:10" x14ac:dyDescent="0.25">
      <c r="G65" s="1"/>
      <c r="H65" s="1"/>
      <c r="I65" s="1"/>
      <c r="J65" s="1"/>
    </row>
    <row r="66" spans="1:10" x14ac:dyDescent="0.25">
      <c r="G66" s="1"/>
      <c r="H66" s="1"/>
      <c r="I66" s="1"/>
      <c r="J66" s="1"/>
    </row>
    <row r="67" spans="1:10" x14ac:dyDescent="0.25">
      <c r="G67" s="1"/>
      <c r="H67" s="1"/>
      <c r="I67" s="1"/>
      <c r="J67" s="1"/>
    </row>
    <row r="68" spans="1:10" x14ac:dyDescent="0.25">
      <c r="G68" s="1"/>
      <c r="H68" s="1"/>
      <c r="I68" s="1"/>
      <c r="J68" s="1"/>
    </row>
    <row r="69" spans="1:10" x14ac:dyDescent="0.25">
      <c r="G69" s="1"/>
      <c r="H69" s="1"/>
      <c r="I69" s="1"/>
      <c r="J69" s="1"/>
    </row>
    <row r="70" spans="1:10" x14ac:dyDescent="0.25">
      <c r="G70" s="1"/>
      <c r="H70" s="1"/>
      <c r="I70" s="1"/>
      <c r="J70" s="1"/>
    </row>
    <row r="77" spans="1:10" ht="16.5" customHeight="1" x14ac:dyDescent="0.25">
      <c r="A77" s="5" t="s">
        <v>34</v>
      </c>
      <c r="G77" s="1"/>
      <c r="H77" s="1"/>
      <c r="I77" s="1"/>
      <c r="J77" s="1"/>
    </row>
    <row r="78" spans="1:10" ht="3" customHeight="1" x14ac:dyDescent="0.25">
      <c r="A78" s="12"/>
      <c r="B78" s="12"/>
      <c r="C78" s="12"/>
      <c r="D78" s="12"/>
      <c r="E78" s="12"/>
      <c r="F78" s="2"/>
      <c r="G78" s="2"/>
      <c r="H78" s="1"/>
      <c r="I78" s="1"/>
      <c r="J78" s="1"/>
    </row>
    <row r="79" spans="1:10" x14ac:dyDescent="0.25">
      <c r="A79" s="3"/>
      <c r="B79" s="44"/>
      <c r="C79" s="3" t="s">
        <v>35</v>
      </c>
      <c r="D79" s="45"/>
      <c r="E79" s="19"/>
      <c r="G79" s="1"/>
      <c r="H79" s="1"/>
      <c r="I79" s="1"/>
      <c r="J79" s="1"/>
    </row>
    <row r="80" spans="1:10" x14ac:dyDescent="0.25">
      <c r="A80" s="3"/>
      <c r="B80" s="29"/>
      <c r="C80" s="24" t="s">
        <v>36</v>
      </c>
      <c r="D80" s="45"/>
      <c r="E80" s="29" t="s">
        <v>37</v>
      </c>
      <c r="G80" s="1"/>
      <c r="H80" s="1"/>
      <c r="I80" s="1"/>
      <c r="J80" s="1"/>
    </row>
    <row r="81" spans="1:10" x14ac:dyDescent="0.25">
      <c r="A81" s="8" t="s">
        <v>38</v>
      </c>
      <c r="B81" s="25"/>
      <c r="C81" s="27">
        <v>104.931663</v>
      </c>
      <c r="E81" s="18">
        <v>9747.3492999999999</v>
      </c>
      <c r="G81" s="1"/>
      <c r="H81" s="1"/>
      <c r="I81" s="1"/>
      <c r="J81" s="1"/>
    </row>
    <row r="82" spans="1:10" x14ac:dyDescent="0.25">
      <c r="A82" s="7" t="s">
        <v>39</v>
      </c>
      <c r="B82" s="25"/>
      <c r="C82" s="27">
        <v>30.890715100000001</v>
      </c>
      <c r="E82" s="18">
        <v>6347.634</v>
      </c>
      <c r="G82" s="1"/>
      <c r="H82" s="1"/>
      <c r="I82" s="1"/>
      <c r="J82" s="1"/>
    </row>
    <row r="83" spans="1:10" x14ac:dyDescent="0.25">
      <c r="A83" s="7" t="s">
        <v>40</v>
      </c>
      <c r="B83" s="25"/>
      <c r="C83" s="27">
        <v>29.007843699999999</v>
      </c>
      <c r="E83" s="18">
        <v>5796.2410999999993</v>
      </c>
      <c r="G83" s="1"/>
      <c r="H83" s="1"/>
      <c r="I83" s="1"/>
      <c r="J83" s="1"/>
    </row>
    <row r="84" spans="1:10" x14ac:dyDescent="0.25">
      <c r="A84" s="8" t="s">
        <v>41</v>
      </c>
      <c r="B84" s="25"/>
      <c r="C84" s="27">
        <v>40.961660700000017</v>
      </c>
      <c r="E84" s="18">
        <v>6424.3901000000014</v>
      </c>
      <c r="G84" s="1"/>
      <c r="H84" s="1"/>
      <c r="I84" s="1"/>
      <c r="J84" s="1"/>
    </row>
    <row r="85" spans="1:10" x14ac:dyDescent="0.25">
      <c r="A85" s="3" t="s">
        <v>42</v>
      </c>
      <c r="B85" s="30"/>
      <c r="C85" s="28">
        <v>205.79188250000001</v>
      </c>
      <c r="D85" s="45"/>
      <c r="E85" s="31">
        <v>28315.6145</v>
      </c>
      <c r="G85" s="1"/>
      <c r="H85" s="1"/>
      <c r="I85" s="1"/>
      <c r="J85" s="1"/>
    </row>
    <row r="86" spans="1:10" x14ac:dyDescent="0.25">
      <c r="G86" s="1"/>
      <c r="H86" s="1"/>
      <c r="I86" s="1"/>
      <c r="J86" s="1"/>
    </row>
    <row r="87" spans="1:10" x14ac:dyDescent="0.25">
      <c r="G87" s="1"/>
      <c r="H87" s="1"/>
      <c r="I87" s="1"/>
      <c r="J87" s="1"/>
    </row>
    <row r="88" spans="1:10" x14ac:dyDescent="0.25">
      <c r="G88" s="1"/>
      <c r="H88" s="1"/>
      <c r="I88" s="1"/>
      <c r="J88" s="1"/>
    </row>
    <row r="89" spans="1:10" x14ac:dyDescent="0.25">
      <c r="G89" s="1"/>
      <c r="H89" s="1"/>
      <c r="I89" s="1"/>
      <c r="J89" s="1"/>
    </row>
    <row r="90" spans="1:10" x14ac:dyDescent="0.25">
      <c r="G90" s="1"/>
      <c r="H90" s="1"/>
      <c r="I90" s="1"/>
      <c r="J90" s="1"/>
    </row>
    <row r="91" spans="1:10" x14ac:dyDescent="0.25">
      <c r="G91" s="1"/>
      <c r="H91" s="1"/>
      <c r="I91" s="1"/>
      <c r="J91" s="1"/>
    </row>
    <row r="92" spans="1:10" x14ac:dyDescent="0.25">
      <c r="G92" s="1"/>
      <c r="H92" s="1"/>
      <c r="I92" s="1"/>
      <c r="J92" s="1"/>
    </row>
    <row r="93" spans="1:10" x14ac:dyDescent="0.25">
      <c r="G93" s="1"/>
      <c r="H93" s="1"/>
      <c r="I93" s="1"/>
      <c r="J93" s="1"/>
    </row>
    <row r="94" spans="1:10" x14ac:dyDescent="0.25">
      <c r="G94" s="1"/>
      <c r="H94" s="1"/>
      <c r="I94" s="1"/>
      <c r="J94" s="1"/>
    </row>
    <row r="95" spans="1:10" x14ac:dyDescent="0.25">
      <c r="G95" s="1"/>
      <c r="H95" s="1"/>
      <c r="I95" s="1"/>
      <c r="J95" s="1"/>
    </row>
    <row r="96" spans="1:10" x14ac:dyDescent="0.25">
      <c r="G96" s="1"/>
      <c r="H96" s="1"/>
      <c r="I96" s="1"/>
      <c r="J96" s="1"/>
    </row>
    <row r="97" spans="7:10" x14ac:dyDescent="0.25">
      <c r="G97" s="1"/>
      <c r="H97" s="1"/>
      <c r="I97" s="1"/>
      <c r="J97" s="1"/>
    </row>
    <row r="98" spans="7:10" x14ac:dyDescent="0.25">
      <c r="G98" s="1"/>
      <c r="H98" s="1"/>
      <c r="I98" s="1"/>
      <c r="J98" s="1"/>
    </row>
    <row r="99" spans="7:10" x14ac:dyDescent="0.25">
      <c r="G99" s="1"/>
      <c r="H99" s="1"/>
      <c r="I99" s="1"/>
      <c r="J99" s="1"/>
    </row>
    <row r="100" spans="7:10" x14ac:dyDescent="0.25">
      <c r="G100" s="1"/>
      <c r="H100" s="1"/>
      <c r="I100" s="1"/>
      <c r="J100" s="1"/>
    </row>
    <row r="101" spans="7:10" x14ac:dyDescent="0.25">
      <c r="G101" s="1"/>
      <c r="H101" s="1"/>
      <c r="I101" s="1"/>
      <c r="J101" s="1"/>
    </row>
    <row r="102" spans="7:10" x14ac:dyDescent="0.25">
      <c r="G102" s="1"/>
      <c r="H102" s="1"/>
      <c r="I102" s="1"/>
      <c r="J102" s="1"/>
    </row>
    <row r="103" spans="7:10" x14ac:dyDescent="0.25">
      <c r="G103" s="1"/>
      <c r="H103" s="1"/>
      <c r="I103" s="1"/>
      <c r="J103" s="1"/>
    </row>
    <row r="104" spans="7:10" x14ac:dyDescent="0.25">
      <c r="G104" s="1"/>
      <c r="H104" s="1"/>
      <c r="I104" s="1"/>
      <c r="J104" s="1"/>
    </row>
    <row r="105" spans="7:10" x14ac:dyDescent="0.25">
      <c r="G105" s="1"/>
      <c r="H105" s="1"/>
      <c r="I105" s="1"/>
      <c r="J105" s="1"/>
    </row>
    <row r="106" spans="7:10" x14ac:dyDescent="0.25">
      <c r="G106" s="1"/>
      <c r="H106" s="1"/>
      <c r="I106" s="1"/>
      <c r="J106" s="1"/>
    </row>
    <row r="107" spans="7:10" x14ac:dyDescent="0.25">
      <c r="G107" s="1"/>
      <c r="H107" s="1"/>
      <c r="I107" s="1"/>
      <c r="J107" s="1"/>
    </row>
    <row r="108" spans="7:10" x14ac:dyDescent="0.25">
      <c r="G108" s="1"/>
      <c r="H108" s="1"/>
      <c r="I108" s="1"/>
      <c r="J108" s="1"/>
    </row>
    <row r="109" spans="7:10" x14ac:dyDescent="0.25">
      <c r="G109" s="1"/>
      <c r="H109" s="1"/>
      <c r="I109" s="1"/>
      <c r="J109" s="1"/>
    </row>
    <row r="110" spans="7:10" x14ac:dyDescent="0.25">
      <c r="G110" s="1"/>
      <c r="H110" s="1"/>
      <c r="I110" s="1"/>
      <c r="J110" s="1"/>
    </row>
    <row r="111" spans="7:10" x14ac:dyDescent="0.25">
      <c r="G111" s="1"/>
      <c r="H111" s="1"/>
      <c r="I111" s="1"/>
      <c r="J111" s="1"/>
    </row>
    <row r="112" spans="7:10" x14ac:dyDescent="0.25">
      <c r="G112" s="1"/>
      <c r="H112" s="1"/>
      <c r="I112" s="1"/>
      <c r="J112" s="1"/>
    </row>
    <row r="113" spans="7:10" x14ac:dyDescent="0.25">
      <c r="G113" s="1"/>
      <c r="H113" s="1"/>
      <c r="I113" s="1"/>
      <c r="J113" s="1"/>
    </row>
    <row r="114" spans="7:10" x14ac:dyDescent="0.25">
      <c r="G114" s="1"/>
      <c r="H114" s="1"/>
      <c r="I114" s="1"/>
      <c r="J114" s="1"/>
    </row>
    <row r="115" spans="7:10" x14ac:dyDescent="0.25">
      <c r="G115" s="1"/>
      <c r="H115" s="1"/>
      <c r="I115" s="1"/>
      <c r="J115" s="1"/>
    </row>
    <row r="116" spans="7:10" x14ac:dyDescent="0.25">
      <c r="G116" s="1"/>
      <c r="H116" s="1"/>
      <c r="I116" s="1"/>
      <c r="J116" s="1"/>
    </row>
    <row r="117" spans="7:10" x14ac:dyDescent="0.25">
      <c r="G117" s="1"/>
      <c r="H117" s="1"/>
      <c r="I117" s="1"/>
      <c r="J117" s="1"/>
    </row>
    <row r="118" spans="7:10" x14ac:dyDescent="0.25">
      <c r="G118" s="1"/>
      <c r="H118" s="1"/>
      <c r="I118" s="1"/>
      <c r="J118" s="1"/>
    </row>
    <row r="119" spans="7:10" x14ac:dyDescent="0.25">
      <c r="G119" s="1"/>
      <c r="H119" s="1"/>
      <c r="I119" s="1"/>
      <c r="J119" s="1"/>
    </row>
    <row r="120" spans="7:10" x14ac:dyDescent="0.25">
      <c r="G120" s="1"/>
      <c r="H120" s="1"/>
      <c r="I120" s="1"/>
      <c r="J120" s="1"/>
    </row>
    <row r="121" spans="7:10" x14ac:dyDescent="0.25">
      <c r="G121" s="1"/>
      <c r="H121" s="1"/>
      <c r="I121" s="1"/>
      <c r="J121" s="1"/>
    </row>
    <row r="122" spans="7:10" x14ac:dyDescent="0.25">
      <c r="G122" s="1"/>
      <c r="H122" s="1"/>
      <c r="I122" s="1"/>
      <c r="J122" s="1"/>
    </row>
    <row r="123" spans="7:10" x14ac:dyDescent="0.25">
      <c r="G123" s="1"/>
      <c r="H123" s="1"/>
      <c r="I123" s="1"/>
      <c r="J123" s="1"/>
    </row>
    <row r="124" spans="7:10" x14ac:dyDescent="0.25">
      <c r="G124" s="1"/>
      <c r="H124" s="1"/>
      <c r="I124" s="1"/>
      <c r="J124" s="1"/>
    </row>
    <row r="125" spans="7:10" x14ac:dyDescent="0.25">
      <c r="G125" s="1"/>
      <c r="H125" s="1"/>
      <c r="I125" s="1"/>
      <c r="J125" s="1"/>
    </row>
    <row r="126" spans="7:10" x14ac:dyDescent="0.25">
      <c r="G126" s="1"/>
      <c r="H126" s="1"/>
      <c r="I126" s="1"/>
      <c r="J126" s="1"/>
    </row>
    <row r="127" spans="7:10" x14ac:dyDescent="0.25">
      <c r="G127" s="1"/>
      <c r="H127" s="1"/>
      <c r="I127" s="1"/>
      <c r="J127" s="1"/>
    </row>
    <row r="128" spans="7:10" x14ac:dyDescent="0.25">
      <c r="G128" s="1"/>
      <c r="H128" s="1"/>
      <c r="I128" s="1"/>
      <c r="J128" s="1"/>
    </row>
    <row r="129" spans="7:10" x14ac:dyDescent="0.25">
      <c r="G129" s="1"/>
      <c r="H129" s="1"/>
      <c r="I129" s="1"/>
      <c r="J129" s="1"/>
    </row>
    <row r="130" spans="7:10" x14ac:dyDescent="0.25">
      <c r="G130" s="1"/>
      <c r="H130" s="1"/>
      <c r="I130" s="1"/>
      <c r="J130" s="1"/>
    </row>
    <row r="131" spans="7:10" x14ac:dyDescent="0.25">
      <c r="G131" s="1"/>
      <c r="H131" s="1"/>
      <c r="I131" s="1"/>
      <c r="J131" s="1"/>
    </row>
    <row r="132" spans="7:10" x14ac:dyDescent="0.25">
      <c r="G132" s="1"/>
      <c r="H132" s="1"/>
      <c r="I132" s="1"/>
      <c r="J132" s="1"/>
    </row>
    <row r="133" spans="7:10" x14ac:dyDescent="0.25">
      <c r="G133" s="1"/>
      <c r="H133" s="1"/>
      <c r="I133" s="1"/>
      <c r="J133" s="1"/>
    </row>
    <row r="134" spans="7:10" x14ac:dyDescent="0.25">
      <c r="G134" s="1"/>
      <c r="H134" s="1"/>
      <c r="I134" s="1"/>
      <c r="J134" s="1"/>
    </row>
    <row r="135" spans="7:10" x14ac:dyDescent="0.25">
      <c r="G135" s="1"/>
      <c r="H135" s="1"/>
      <c r="I135" s="1"/>
      <c r="J135" s="1"/>
    </row>
    <row r="136" spans="7:10" x14ac:dyDescent="0.25">
      <c r="G136" s="1"/>
      <c r="H136" s="1"/>
      <c r="I136" s="1"/>
      <c r="J136" s="1"/>
    </row>
    <row r="137" spans="7:10" x14ac:dyDescent="0.25">
      <c r="G137" s="1"/>
      <c r="H137" s="1"/>
      <c r="I137" s="1"/>
      <c r="J137" s="1"/>
    </row>
    <row r="138" spans="7:10" x14ac:dyDescent="0.25">
      <c r="G138" s="1"/>
      <c r="H138" s="1"/>
      <c r="I138" s="1"/>
      <c r="J138" s="1"/>
    </row>
    <row r="139" spans="7:10" x14ac:dyDescent="0.25">
      <c r="G139" s="1"/>
      <c r="H139" s="1"/>
      <c r="I139" s="1"/>
      <c r="J139" s="1"/>
    </row>
    <row r="140" spans="7:10" x14ac:dyDescent="0.25">
      <c r="G140" s="1"/>
      <c r="H140" s="1"/>
      <c r="I140" s="1"/>
      <c r="J140" s="1"/>
    </row>
    <row r="141" spans="7:10" x14ac:dyDescent="0.25">
      <c r="G141" s="1"/>
      <c r="H141" s="1"/>
      <c r="I141" s="1"/>
      <c r="J141" s="1"/>
    </row>
    <row r="142" spans="7:10" x14ac:dyDescent="0.25">
      <c r="G142" s="1"/>
      <c r="H142" s="1"/>
      <c r="I142" s="1"/>
      <c r="J142" s="1"/>
    </row>
    <row r="143" spans="7:10" x14ac:dyDescent="0.25">
      <c r="G143" s="1"/>
      <c r="H143" s="1"/>
      <c r="I143" s="1"/>
      <c r="J143" s="1"/>
    </row>
    <row r="144" spans="7:10" x14ac:dyDescent="0.25">
      <c r="G144" s="1"/>
      <c r="H144" s="1"/>
      <c r="I144" s="1"/>
      <c r="J144" s="1"/>
    </row>
    <row r="145" spans="7:10" x14ac:dyDescent="0.25">
      <c r="G145" s="1"/>
      <c r="H145" s="1"/>
      <c r="I145" s="1"/>
      <c r="J145" s="1"/>
    </row>
    <row r="146" spans="7:10" x14ac:dyDescent="0.25">
      <c r="G146" s="1"/>
      <c r="H146" s="1"/>
      <c r="I146" s="1"/>
      <c r="J146" s="1"/>
    </row>
    <row r="147" spans="7:10" x14ac:dyDescent="0.25">
      <c r="G147" s="1"/>
      <c r="H147" s="1"/>
      <c r="I147" s="1"/>
      <c r="J147" s="1"/>
    </row>
    <row r="148" spans="7:10" x14ac:dyDescent="0.25">
      <c r="G148" s="1"/>
      <c r="H148" s="1"/>
      <c r="I148" s="1"/>
      <c r="J148" s="1"/>
    </row>
    <row r="149" spans="7:10" x14ac:dyDescent="0.25">
      <c r="G149" s="1"/>
      <c r="H149" s="1"/>
      <c r="I149" s="1"/>
      <c r="J149" s="1"/>
    </row>
    <row r="150" spans="7:10" x14ac:dyDescent="0.25">
      <c r="G150" s="1"/>
      <c r="H150" s="1"/>
      <c r="I150" s="1"/>
      <c r="J150" s="1"/>
    </row>
    <row r="151" spans="7:10" x14ac:dyDescent="0.25">
      <c r="G151" s="1"/>
      <c r="H151" s="1"/>
      <c r="I151" s="1"/>
      <c r="J151" s="1"/>
    </row>
    <row r="152" spans="7:10" x14ac:dyDescent="0.25">
      <c r="G152" s="1"/>
      <c r="H152" s="1"/>
      <c r="I152" s="1"/>
      <c r="J152" s="1"/>
    </row>
    <row r="153" spans="7:10" x14ac:dyDescent="0.25">
      <c r="G153" s="1"/>
      <c r="H153" s="1"/>
      <c r="I153" s="1"/>
      <c r="J153" s="1"/>
    </row>
    <row r="154" spans="7:10" x14ac:dyDescent="0.25">
      <c r="G154" s="1"/>
      <c r="H154" s="1"/>
      <c r="I154" s="1"/>
      <c r="J154" s="1"/>
    </row>
    <row r="155" spans="7:10" x14ac:dyDescent="0.25">
      <c r="G155" s="1"/>
      <c r="H155" s="1"/>
      <c r="I155" s="1"/>
      <c r="J155" s="1"/>
    </row>
    <row r="156" spans="7:10" x14ac:dyDescent="0.25">
      <c r="G156" s="1"/>
      <c r="H156" s="1"/>
      <c r="I156" s="1"/>
      <c r="J156" s="1"/>
    </row>
    <row r="157" spans="7:10" x14ac:dyDescent="0.25">
      <c r="G157" s="1"/>
      <c r="H157" s="1"/>
      <c r="I157" s="1"/>
      <c r="J157" s="1"/>
    </row>
    <row r="158" spans="7:10" x14ac:dyDescent="0.25">
      <c r="G158" s="1"/>
      <c r="H158" s="1"/>
      <c r="I158" s="1"/>
      <c r="J158" s="1"/>
    </row>
    <row r="159" spans="7:10" x14ac:dyDescent="0.25">
      <c r="G159" s="1"/>
      <c r="H159" s="1"/>
      <c r="I159" s="1"/>
      <c r="J159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>
    <tabColor rgb="FFE4CA5E"/>
  </sheetPr>
  <dimension ref="A13:AA87"/>
  <sheetViews>
    <sheetView showGridLines="0" workbookViewId="0">
      <selection activeCell="I13" sqref="I13"/>
    </sheetView>
  </sheetViews>
  <sheetFormatPr baseColWidth="10" defaultRowHeight="15" x14ac:dyDescent="0.25"/>
  <cols>
    <col min="1" max="1" width="25.375" customWidth="1"/>
    <col min="4" max="4" width="23.875" customWidth="1"/>
    <col min="5" max="5" width="23.125" customWidth="1"/>
    <col min="6" max="6" width="24.125" customWidth="1"/>
    <col min="7" max="7" width="11.375" bestFit="1" customWidth="1"/>
    <col min="8" max="8" width="11.375" customWidth="1"/>
    <col min="9" max="15" width="11.375" bestFit="1" customWidth="1"/>
  </cols>
  <sheetData>
    <row r="13" spans="1:6" x14ac:dyDescent="0.25">
      <c r="A13" s="51" t="s">
        <v>150</v>
      </c>
      <c r="B13" s="52"/>
      <c r="C13" s="53"/>
      <c r="D13" s="53"/>
      <c r="E13" s="53"/>
      <c r="F13" s="53"/>
    </row>
    <row r="14" spans="1:6" ht="3" customHeight="1" x14ac:dyDescent="0.25">
      <c r="A14" s="12"/>
      <c r="B14" s="63"/>
      <c r="C14" s="63"/>
      <c r="D14" s="63"/>
      <c r="E14" s="63"/>
      <c r="F14" s="63"/>
    </row>
    <row r="15" spans="1:6" x14ac:dyDescent="0.25">
      <c r="A15" s="54" t="s">
        <v>43</v>
      </c>
      <c r="B15" s="55"/>
      <c r="C15" s="54"/>
      <c r="D15" s="54"/>
      <c r="E15" s="54"/>
      <c r="F15" s="54"/>
    </row>
    <row r="16" spans="1:6" x14ac:dyDescent="0.25">
      <c r="A16" s="54"/>
      <c r="B16" s="55" t="s">
        <v>44</v>
      </c>
      <c r="C16" s="54" t="s">
        <v>45</v>
      </c>
      <c r="D16" s="54" t="s">
        <v>151</v>
      </c>
      <c r="E16" s="54" t="s">
        <v>46</v>
      </c>
      <c r="F16" s="54" t="s">
        <v>152</v>
      </c>
    </row>
    <row r="17" spans="1:27" x14ac:dyDescent="0.25">
      <c r="A17" s="71" t="s">
        <v>149</v>
      </c>
      <c r="B17">
        <v>2018</v>
      </c>
      <c r="C17">
        <v>1</v>
      </c>
      <c r="D17" s="49">
        <v>2.717288821530532</v>
      </c>
      <c r="E17" s="49"/>
      <c r="F17" s="72">
        <f>AVERAGE(D17:D28)</f>
        <v>3.7949387353144455</v>
      </c>
      <c r="G17" s="49"/>
      <c r="H17" s="49"/>
      <c r="I17" s="49"/>
      <c r="J17" s="49"/>
      <c r="K17" s="49"/>
      <c r="L17" s="49"/>
      <c r="M17" s="49"/>
      <c r="N17" s="49"/>
      <c r="O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x14ac:dyDescent="0.25">
      <c r="C18">
        <v>2</v>
      </c>
      <c r="D18" s="49">
        <v>4.0027635738023299</v>
      </c>
      <c r="E18" s="49"/>
      <c r="F18" s="72">
        <v>3.7949387353144455</v>
      </c>
      <c r="G18" s="49"/>
      <c r="H18" s="49"/>
      <c r="I18" s="49"/>
      <c r="J18" s="49"/>
      <c r="K18" s="49"/>
      <c r="L18" s="49"/>
      <c r="M18" s="49"/>
      <c r="N18" s="49"/>
      <c r="O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x14ac:dyDescent="0.25">
      <c r="C19">
        <v>3</v>
      </c>
      <c r="D19" s="49">
        <v>3.9877397163975901</v>
      </c>
      <c r="E19" s="49"/>
      <c r="F19" s="72">
        <v>3.7949387353144455</v>
      </c>
      <c r="G19" s="49"/>
      <c r="H19" s="49"/>
      <c r="I19" s="49"/>
      <c r="J19" s="49"/>
      <c r="K19" s="49"/>
      <c r="L19" s="49"/>
      <c r="M19" s="49"/>
      <c r="N19" s="49"/>
      <c r="O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x14ac:dyDescent="0.25">
      <c r="C20">
        <v>4</v>
      </c>
      <c r="D20" s="49">
        <v>3.3615442720008364</v>
      </c>
      <c r="E20" s="49"/>
      <c r="F20" s="72">
        <v>3.7949387353144455</v>
      </c>
      <c r="G20" s="49"/>
      <c r="H20" s="49"/>
      <c r="I20" s="49"/>
      <c r="J20" s="49"/>
      <c r="K20" s="49"/>
      <c r="L20" s="49"/>
      <c r="M20" s="49"/>
      <c r="N20" s="49"/>
      <c r="O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x14ac:dyDescent="0.25">
      <c r="C21">
        <v>5</v>
      </c>
      <c r="D21" s="49">
        <v>4.3608243077948021</v>
      </c>
      <c r="F21" s="72">
        <v>3.7949387353144455</v>
      </c>
      <c r="S21" s="49"/>
      <c r="T21" s="49"/>
      <c r="U21" s="49"/>
      <c r="V21" s="49"/>
      <c r="W21" s="49"/>
      <c r="X21" s="49"/>
      <c r="Y21" s="49"/>
      <c r="Z21" s="49"/>
      <c r="AA21" s="49"/>
    </row>
    <row r="22" spans="1:27" x14ac:dyDescent="0.25">
      <c r="C22">
        <v>6</v>
      </c>
      <c r="D22" s="49">
        <v>4.2550189713100881</v>
      </c>
      <c r="E22" s="50"/>
      <c r="F22" s="72">
        <v>3.7949387353144455</v>
      </c>
      <c r="G22" s="50"/>
      <c r="H22" s="50"/>
      <c r="I22" s="50"/>
      <c r="J22" s="50"/>
      <c r="K22" s="50"/>
      <c r="L22" s="50"/>
      <c r="M22" s="50"/>
      <c r="N22" s="50"/>
      <c r="O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x14ac:dyDescent="0.25">
      <c r="C23">
        <v>7</v>
      </c>
      <c r="D23" s="49">
        <v>3.9583031451196424</v>
      </c>
      <c r="E23" s="50"/>
      <c r="F23" s="72">
        <v>3.7949387353144455</v>
      </c>
      <c r="G23" s="50"/>
      <c r="H23" s="50"/>
      <c r="I23" s="50"/>
      <c r="J23" s="50"/>
      <c r="K23" s="50"/>
      <c r="L23" s="50"/>
      <c r="M23" s="50"/>
      <c r="N23" s="50"/>
      <c r="O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x14ac:dyDescent="0.25">
      <c r="C24">
        <v>8</v>
      </c>
      <c r="D24" s="49">
        <v>4.3991802794932164</v>
      </c>
      <c r="E24" s="50"/>
      <c r="F24" s="72">
        <v>3.7949387353144455</v>
      </c>
      <c r="G24" s="50"/>
      <c r="H24" s="50"/>
      <c r="I24" s="50"/>
      <c r="J24" s="50"/>
      <c r="K24" s="50"/>
      <c r="L24" s="50"/>
      <c r="M24" s="50"/>
      <c r="N24" s="50"/>
      <c r="O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x14ac:dyDescent="0.25">
      <c r="C25">
        <v>9</v>
      </c>
      <c r="D25" s="49">
        <v>3.6143669089984396</v>
      </c>
      <c r="F25" s="72">
        <v>3.7949387353144455</v>
      </c>
    </row>
    <row r="26" spans="1:27" x14ac:dyDescent="0.25">
      <c r="C26">
        <v>10</v>
      </c>
      <c r="D26" s="49">
        <v>2.6337949121258841</v>
      </c>
      <c r="F26" s="72">
        <v>3.7949387353144455</v>
      </c>
    </row>
    <row r="27" spans="1:27" x14ac:dyDescent="0.25">
      <c r="C27">
        <v>11</v>
      </c>
      <c r="D27" s="49">
        <v>4.3400311995072487</v>
      </c>
      <c r="F27" s="72">
        <v>3.7949387353144455</v>
      </c>
    </row>
    <row r="28" spans="1:27" x14ac:dyDescent="0.25">
      <c r="C28">
        <v>12</v>
      </c>
      <c r="D28" s="49">
        <v>3.9084087156927283</v>
      </c>
      <c r="F28" s="72">
        <v>3.7949387353144455</v>
      </c>
    </row>
    <row r="29" spans="1:27" x14ac:dyDescent="0.25">
      <c r="B29">
        <v>2019</v>
      </c>
      <c r="C29">
        <v>1</v>
      </c>
      <c r="D29" s="49">
        <v>4.4085951926861018</v>
      </c>
      <c r="E29" s="49">
        <v>2.717288821530532</v>
      </c>
      <c r="F29" s="72">
        <f>AVERAGE(D29:D40)</f>
        <v>3.7556304794388082</v>
      </c>
    </row>
    <row r="30" spans="1:27" x14ac:dyDescent="0.25">
      <c r="C30">
        <v>2</v>
      </c>
      <c r="D30" s="49">
        <v>4.4388609100834957</v>
      </c>
      <c r="E30" s="49">
        <v>4.0027635738023299</v>
      </c>
      <c r="F30" s="72">
        <v>3.7556304794388082</v>
      </c>
    </row>
    <row r="31" spans="1:27" x14ac:dyDescent="0.25">
      <c r="C31">
        <v>3</v>
      </c>
      <c r="D31" s="49">
        <v>2.711577800334442</v>
      </c>
      <c r="E31" s="49">
        <v>3.9877397163975901</v>
      </c>
      <c r="F31" s="72">
        <v>3.7556304794388082</v>
      </c>
    </row>
    <row r="32" spans="1:27" x14ac:dyDescent="0.25">
      <c r="C32">
        <v>4</v>
      </c>
      <c r="D32" s="49">
        <v>4.3167621347469831</v>
      </c>
      <c r="E32" s="49">
        <v>3.3615442720008364</v>
      </c>
      <c r="F32" s="72">
        <v>3.7556304794388082</v>
      </c>
    </row>
    <row r="33" spans="2:6" x14ac:dyDescent="0.25">
      <c r="C33">
        <v>5</v>
      </c>
      <c r="D33" s="49">
        <v>2.9895384250925101</v>
      </c>
      <c r="E33" s="49">
        <v>4.3608243077948021</v>
      </c>
      <c r="F33" s="72">
        <v>3.7556304794388082</v>
      </c>
    </row>
    <row r="34" spans="2:6" x14ac:dyDescent="0.25">
      <c r="C34">
        <v>6</v>
      </c>
      <c r="D34" s="49">
        <v>4.1788389217438331</v>
      </c>
      <c r="E34" s="49">
        <v>4.2550189713100881</v>
      </c>
      <c r="F34" s="72">
        <v>3.7556304794388082</v>
      </c>
    </row>
    <row r="35" spans="2:6" x14ac:dyDescent="0.25">
      <c r="C35">
        <v>7</v>
      </c>
      <c r="D35" s="49">
        <v>4.3171235796213754</v>
      </c>
      <c r="E35" s="49">
        <v>3.9583031451196424</v>
      </c>
      <c r="F35" s="72">
        <v>3.7556304794388082</v>
      </c>
    </row>
    <row r="36" spans="2:6" x14ac:dyDescent="0.25">
      <c r="C36">
        <v>8</v>
      </c>
      <c r="D36" s="49">
        <v>3.7431825816882465</v>
      </c>
      <c r="E36" s="49">
        <v>4.3991802794932164</v>
      </c>
      <c r="F36" s="72">
        <v>3.7556304794388082</v>
      </c>
    </row>
    <row r="37" spans="2:6" x14ac:dyDescent="0.25">
      <c r="C37">
        <v>9</v>
      </c>
      <c r="D37" s="49">
        <v>2.7139708335781685</v>
      </c>
      <c r="E37" s="49">
        <v>3.6143669089984396</v>
      </c>
      <c r="F37" s="72">
        <v>3.7556304794388082</v>
      </c>
    </row>
    <row r="38" spans="2:6" x14ac:dyDescent="0.25">
      <c r="C38">
        <v>10</v>
      </c>
      <c r="D38" s="49">
        <v>3.3351978493101995</v>
      </c>
      <c r="E38" s="49">
        <v>2.6337949121258841</v>
      </c>
      <c r="F38" s="72">
        <v>3.7556304794388082</v>
      </c>
    </row>
    <row r="39" spans="2:6" x14ac:dyDescent="0.25">
      <c r="C39">
        <v>11</v>
      </c>
      <c r="D39" s="49">
        <v>3.7527959935081485</v>
      </c>
      <c r="E39" s="49">
        <v>4.3400311995072487</v>
      </c>
      <c r="F39" s="72">
        <v>3.7556304794388082</v>
      </c>
    </row>
    <row r="40" spans="2:6" x14ac:dyDescent="0.25">
      <c r="C40">
        <v>12</v>
      </c>
      <c r="D40" s="49">
        <v>4.1611215308721938</v>
      </c>
      <c r="E40" s="49">
        <v>3.9084087156927283</v>
      </c>
      <c r="F40" s="72">
        <v>3.7556304794388082</v>
      </c>
    </row>
    <row r="41" spans="2:6" x14ac:dyDescent="0.25">
      <c r="B41">
        <v>2020</v>
      </c>
      <c r="C41">
        <v>1</v>
      </c>
      <c r="D41" s="49">
        <v>4.146404731653087</v>
      </c>
      <c r="E41" s="49">
        <v>4.4085951926861018</v>
      </c>
      <c r="F41" s="72">
        <f>AVERAGE(D41:D52)</f>
        <v>3.8974338673743305</v>
      </c>
    </row>
    <row r="42" spans="2:6" x14ac:dyDescent="0.25">
      <c r="C42">
        <v>2</v>
      </c>
      <c r="D42" s="49">
        <v>2.8476022653514881</v>
      </c>
      <c r="E42" s="49">
        <v>4.4388609100834957</v>
      </c>
      <c r="F42" s="72">
        <v>3.8974338673743305</v>
      </c>
    </row>
    <row r="43" spans="2:6" x14ac:dyDescent="0.25">
      <c r="C43">
        <v>3</v>
      </c>
      <c r="D43" s="49">
        <v>3.8328024448735816</v>
      </c>
      <c r="E43" s="49">
        <v>2.711577800334442</v>
      </c>
      <c r="F43" s="72">
        <v>3.8974338673743305</v>
      </c>
    </row>
    <row r="44" spans="2:6" x14ac:dyDescent="0.25">
      <c r="C44">
        <v>4</v>
      </c>
      <c r="D44" s="49">
        <v>4.4871858409603851</v>
      </c>
      <c r="E44" s="49">
        <v>4.3167621347469831</v>
      </c>
      <c r="F44" s="72">
        <v>3.8974338673743305</v>
      </c>
    </row>
    <row r="45" spans="2:6" x14ac:dyDescent="0.25">
      <c r="C45">
        <v>5</v>
      </c>
      <c r="D45" s="49">
        <v>4.2085749067120375</v>
      </c>
      <c r="E45" s="49">
        <v>2.9895384250925101</v>
      </c>
      <c r="F45" s="72">
        <v>3.8974338673743305</v>
      </c>
    </row>
    <row r="46" spans="2:6" x14ac:dyDescent="0.25">
      <c r="C46">
        <v>6</v>
      </c>
      <c r="D46" s="49">
        <v>4.3699941157015765</v>
      </c>
      <c r="E46" s="49">
        <v>4.1788389217438331</v>
      </c>
      <c r="F46" s="72">
        <v>3.8974338673743305</v>
      </c>
    </row>
    <row r="47" spans="2:6" x14ac:dyDescent="0.25">
      <c r="C47">
        <v>7</v>
      </c>
      <c r="D47" s="49">
        <v>3.9237532745612405</v>
      </c>
      <c r="E47" s="49">
        <v>4.3171235796213754</v>
      </c>
      <c r="F47" s="72">
        <v>3.8974338673743305</v>
      </c>
    </row>
    <row r="48" spans="2:6" x14ac:dyDescent="0.25">
      <c r="C48">
        <v>8</v>
      </c>
      <c r="D48" s="49">
        <v>4.4223469468634145</v>
      </c>
      <c r="E48" s="49">
        <v>3.7431825816882465</v>
      </c>
      <c r="F48" s="72">
        <v>3.8974338673743305</v>
      </c>
    </row>
    <row r="49" spans="2:16" x14ac:dyDescent="0.25">
      <c r="C49">
        <v>9</v>
      </c>
      <c r="D49" s="49">
        <v>3.315526029396894</v>
      </c>
      <c r="E49" s="49">
        <v>2.7139708335781685</v>
      </c>
      <c r="F49" s="72">
        <v>3.8974338673743305</v>
      </c>
    </row>
    <row r="50" spans="2:16" x14ac:dyDescent="0.25">
      <c r="C50">
        <v>10</v>
      </c>
      <c r="D50" s="49">
        <v>2.5510778785974053</v>
      </c>
      <c r="E50" s="49">
        <v>3.3351978493101995</v>
      </c>
      <c r="F50" s="72">
        <v>3.8974338673743305</v>
      </c>
    </row>
    <row r="51" spans="2:16" x14ac:dyDescent="0.25">
      <c r="C51">
        <v>11</v>
      </c>
      <c r="D51" s="49">
        <v>4.4548275321485375</v>
      </c>
      <c r="E51" s="49">
        <v>3.7527959935081485</v>
      </c>
      <c r="F51" s="72">
        <v>3.8974338673743305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2:16" x14ac:dyDescent="0.25">
      <c r="C52">
        <v>12</v>
      </c>
      <c r="D52" s="49">
        <v>4.2091104416723262</v>
      </c>
      <c r="E52" s="49">
        <v>4.1611215308721938</v>
      </c>
      <c r="F52" s="72">
        <v>3.8974338673743305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2:16" x14ac:dyDescent="0.25">
      <c r="B53">
        <v>2021</v>
      </c>
      <c r="C53">
        <v>1</v>
      </c>
      <c r="D53" s="49">
        <v>4.4123295447853481</v>
      </c>
      <c r="E53" s="49">
        <v>4.146404731653087</v>
      </c>
      <c r="F53" s="72">
        <f>AVERAGE(D53:D64)</f>
        <v>4.1094302519130332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2:16" x14ac:dyDescent="0.25">
      <c r="C54">
        <v>2</v>
      </c>
      <c r="D54" s="49">
        <v>4.341423544527049</v>
      </c>
      <c r="E54" s="49">
        <v>2.8476022653514881</v>
      </c>
      <c r="F54" s="72">
        <v>4.1094302519130332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2:16" x14ac:dyDescent="0.25">
      <c r="C55">
        <v>3</v>
      </c>
      <c r="D55" s="49">
        <v>3.7810927667543339</v>
      </c>
      <c r="E55" s="49">
        <v>3.8328024448735816</v>
      </c>
      <c r="F55" s="72">
        <v>4.1094302519130332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2:16" x14ac:dyDescent="0.25">
      <c r="C56">
        <v>4</v>
      </c>
      <c r="D56" s="49">
        <v>3.3828491353267132</v>
      </c>
      <c r="E56" s="49">
        <v>4.4871858409603851</v>
      </c>
      <c r="F56" s="72">
        <v>4.1094302519130332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2:16" x14ac:dyDescent="0.25">
      <c r="C57">
        <v>5</v>
      </c>
      <c r="D57" s="49">
        <v>2.6628978534057559</v>
      </c>
      <c r="E57" s="49">
        <v>4.2085749067120375</v>
      </c>
      <c r="F57" s="72">
        <v>4.1094302519130332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2:16" x14ac:dyDescent="0.25">
      <c r="C58">
        <v>6</v>
      </c>
      <c r="D58" s="49">
        <v>4.7184518789465759</v>
      </c>
      <c r="E58" s="49">
        <v>4.3699941157015765</v>
      </c>
      <c r="F58" s="72">
        <v>4.1094302519130332</v>
      </c>
    </row>
    <row r="59" spans="2:16" x14ac:dyDescent="0.25">
      <c r="C59">
        <v>7</v>
      </c>
      <c r="D59" s="49">
        <v>4.4858902796816214</v>
      </c>
      <c r="E59" s="49">
        <v>3.9237532745612405</v>
      </c>
      <c r="F59" s="72">
        <v>4.1094302519130332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2:16" x14ac:dyDescent="0.25">
      <c r="C60">
        <v>8</v>
      </c>
      <c r="D60" s="49">
        <v>3.8228889656643026</v>
      </c>
      <c r="E60" s="49">
        <v>4.4223469468634145</v>
      </c>
      <c r="F60" s="72">
        <v>4.1094302519130332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2:16" x14ac:dyDescent="0.25">
      <c r="C61">
        <v>9</v>
      </c>
      <c r="D61" s="49">
        <v>4.4385123670205067</v>
      </c>
      <c r="E61" s="49">
        <v>3.315526029396894</v>
      </c>
      <c r="F61" s="72">
        <v>4.1094302519130332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2:16" x14ac:dyDescent="0.25">
      <c r="C62">
        <v>10</v>
      </c>
      <c r="D62" s="49">
        <v>4.2325077628846683</v>
      </c>
      <c r="E62" s="49">
        <v>2.5510778785974053</v>
      </c>
      <c r="F62" s="72">
        <v>4.1094302519130332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2:16" x14ac:dyDescent="0.25">
      <c r="C63">
        <v>11</v>
      </c>
      <c r="D63" s="49">
        <v>4.1467850254360314</v>
      </c>
      <c r="E63" s="49">
        <v>4.4548275321485375</v>
      </c>
      <c r="F63" s="72">
        <v>4.1094302519130332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2:16" x14ac:dyDescent="0.25">
      <c r="C64">
        <v>12</v>
      </c>
      <c r="D64" s="49">
        <v>4.8875338985235066</v>
      </c>
      <c r="E64" s="49">
        <v>4.2091104416723262</v>
      </c>
      <c r="F64" s="72">
        <v>4.1094302519130332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2:16" x14ac:dyDescent="0.25">
      <c r="B65">
        <v>2022</v>
      </c>
      <c r="C65">
        <v>1</v>
      </c>
      <c r="D65" s="49">
        <v>4.5179098633808481</v>
      </c>
      <c r="E65" s="49">
        <v>4.4123295447853481</v>
      </c>
      <c r="F65" s="72">
        <f>AVERAGE(D65:D76)</f>
        <v>5.0816049934738077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2:16" x14ac:dyDescent="0.25">
      <c r="C66">
        <v>2</v>
      </c>
      <c r="D66" s="49">
        <v>4.1089148007775362</v>
      </c>
      <c r="E66" s="49">
        <v>4.341423544527049</v>
      </c>
      <c r="F66" s="72">
        <v>5.0816049934738077</v>
      </c>
      <c r="G66" s="49"/>
      <c r="H66" s="49"/>
    </row>
    <row r="67" spans="2:16" x14ac:dyDescent="0.25">
      <c r="C67">
        <v>3</v>
      </c>
      <c r="D67" s="49">
        <v>4.7084536554943766</v>
      </c>
      <c r="E67" s="49">
        <v>3.7810927667543339</v>
      </c>
      <c r="F67" s="72">
        <v>5.0816049934738077</v>
      </c>
    </row>
    <row r="68" spans="2:16" x14ac:dyDescent="0.25">
      <c r="C68">
        <v>4</v>
      </c>
      <c r="D68" s="49">
        <v>4.7926067063449596</v>
      </c>
      <c r="E68" s="49">
        <v>3.3828491353267132</v>
      </c>
      <c r="F68" s="72">
        <v>5.0816049934738077</v>
      </c>
    </row>
    <row r="69" spans="2:16" x14ac:dyDescent="0.25">
      <c r="C69">
        <v>5</v>
      </c>
      <c r="D69" s="49">
        <v>5.1832067339007679</v>
      </c>
      <c r="E69" s="49">
        <v>2.6628978534057559</v>
      </c>
      <c r="F69" s="72">
        <v>5.0816049934738077</v>
      </c>
    </row>
    <row r="70" spans="2:16" x14ac:dyDescent="0.25">
      <c r="C70">
        <v>6</v>
      </c>
      <c r="D70" s="49">
        <v>5.2349816984460684</v>
      </c>
      <c r="E70" s="49">
        <v>4.7184518789465759</v>
      </c>
      <c r="F70" s="72">
        <v>5.0816049934738077</v>
      </c>
    </row>
    <row r="71" spans="2:16" x14ac:dyDescent="0.25">
      <c r="C71">
        <v>7</v>
      </c>
      <c r="D71" s="49">
        <v>5.4639489696119927</v>
      </c>
      <c r="E71" s="49">
        <v>4.4858902796816214</v>
      </c>
      <c r="F71" s="72">
        <v>5.0816049934738077</v>
      </c>
    </row>
    <row r="72" spans="2:16" x14ac:dyDescent="0.25">
      <c r="C72">
        <v>8</v>
      </c>
      <c r="D72" s="49">
        <v>5.5439223751579743</v>
      </c>
      <c r="E72" s="49">
        <v>3.8228889656643026</v>
      </c>
      <c r="F72" s="72">
        <v>5.0816049934738077</v>
      </c>
    </row>
    <row r="73" spans="2:16" x14ac:dyDescent="0.25">
      <c r="C73">
        <v>9</v>
      </c>
      <c r="D73" s="49">
        <v>5.3995411885777385</v>
      </c>
      <c r="E73" s="49">
        <v>4.4385123670205067</v>
      </c>
      <c r="F73" s="72">
        <v>5.0816049934738077</v>
      </c>
    </row>
    <row r="74" spans="2:16" x14ac:dyDescent="0.25">
      <c r="C74">
        <v>10</v>
      </c>
      <c r="D74" s="49">
        <v>5.5634103830677724</v>
      </c>
      <c r="E74" s="49">
        <v>4.2325077628846683</v>
      </c>
      <c r="F74" s="72">
        <v>5.0816049934738077</v>
      </c>
    </row>
    <row r="75" spans="2:16" x14ac:dyDescent="0.25">
      <c r="C75">
        <v>11</v>
      </c>
      <c r="D75" s="49">
        <v>5.5102450057100629</v>
      </c>
      <c r="E75" s="49">
        <v>4.1467850254360314</v>
      </c>
      <c r="F75" s="72">
        <v>5.0816049934738077</v>
      </c>
    </row>
    <row r="76" spans="2:16" x14ac:dyDescent="0.25">
      <c r="C76">
        <v>12</v>
      </c>
      <c r="D76" s="49">
        <v>4.952118541215599</v>
      </c>
      <c r="E76" s="49">
        <v>4.8875338985235066</v>
      </c>
      <c r="F76" s="72">
        <v>5.0816049934738077</v>
      </c>
    </row>
    <row r="77" spans="2:16" x14ac:dyDescent="0.25">
      <c r="E77" s="49"/>
      <c r="F77" s="49"/>
    </row>
    <row r="78" spans="2:16" x14ac:dyDescent="0.25">
      <c r="E78" s="49"/>
      <c r="F78" s="49"/>
    </row>
    <row r="79" spans="2:16" x14ac:dyDescent="0.25">
      <c r="E79" s="49"/>
      <c r="F79" s="49"/>
    </row>
    <row r="80" spans="2:16" x14ac:dyDescent="0.25">
      <c r="E80" s="49"/>
      <c r="F80" s="49"/>
    </row>
    <row r="81" spans="5:6" x14ac:dyDescent="0.25">
      <c r="E81" s="49"/>
      <c r="F81" s="49"/>
    </row>
    <row r="82" spans="5:6" x14ac:dyDescent="0.25">
      <c r="E82" s="49"/>
      <c r="F82" s="49"/>
    </row>
    <row r="83" spans="5:6" x14ac:dyDescent="0.25">
      <c r="E83" s="49"/>
      <c r="F83" s="49"/>
    </row>
    <row r="84" spans="5:6" x14ac:dyDescent="0.25">
      <c r="E84" s="49"/>
      <c r="F84" s="49"/>
    </row>
    <row r="85" spans="5:6" x14ac:dyDescent="0.25">
      <c r="E85" s="49"/>
      <c r="F85" s="49"/>
    </row>
    <row r="86" spans="5:6" x14ac:dyDescent="0.25">
      <c r="E86" s="49"/>
      <c r="F86" s="49"/>
    </row>
    <row r="87" spans="5:6" x14ac:dyDescent="0.25">
      <c r="E87" s="49"/>
      <c r="F87" s="49"/>
    </row>
  </sheetData>
  <conditionalFormatting sqref="G56:P57">
    <cfRule type="cellIs" dxfId="5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4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P65">
    <cfRule type="cellIs" dxfId="3" priority="10" operator="greaterThan">
      <formula>0</formula>
    </cfRule>
    <cfRule type="colorScale" priority="11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2:E23 G22:O23">
    <cfRule type="cellIs" dxfId="2" priority="7" operator="greaterThan">
      <formula>0</formula>
    </cfRule>
    <cfRule type="colorScale" priority="8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1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4:O24 E24">
    <cfRule type="cellIs" dxfId="0" priority="1" operator="greaterThan">
      <formula>0</formula>
    </cfRule>
    <cfRule type="colorScale" priority="2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4CA5E"/>
  </sheetPr>
  <dimension ref="B10:H45"/>
  <sheetViews>
    <sheetView showGridLines="0" topLeftCell="A13" workbookViewId="0">
      <selection activeCell="N31" sqref="N31"/>
    </sheetView>
  </sheetViews>
  <sheetFormatPr baseColWidth="10" defaultRowHeight="15" x14ac:dyDescent="0.25"/>
  <cols>
    <col min="1" max="1" width="1.875" customWidth="1"/>
    <col min="2" max="2" width="5.875" customWidth="1"/>
    <col min="3" max="3" width="21.875" customWidth="1"/>
  </cols>
  <sheetData>
    <row r="10" spans="2:8" ht="54" customHeight="1" x14ac:dyDescent="0.25"/>
    <row r="13" spans="2:8" x14ac:dyDescent="0.25">
      <c r="B13" s="51" t="s">
        <v>144</v>
      </c>
      <c r="C13" s="52"/>
      <c r="D13" s="53"/>
      <c r="E13" s="53"/>
      <c r="F13" s="53"/>
      <c r="G13" s="53"/>
      <c r="H13" s="53"/>
    </row>
    <row r="14" spans="2:8" ht="3" customHeight="1" x14ac:dyDescent="0.25">
      <c r="B14" s="12"/>
      <c r="C14" s="63"/>
      <c r="D14" s="63"/>
      <c r="E14" s="63"/>
      <c r="F14" s="63"/>
      <c r="G14" s="63"/>
      <c r="H14" s="63"/>
    </row>
    <row r="15" spans="2:8" x14ac:dyDescent="0.25">
      <c r="B15" s="54" t="s">
        <v>154</v>
      </c>
      <c r="C15" s="55"/>
      <c r="D15" s="54"/>
      <c r="E15" s="54"/>
      <c r="F15" s="54"/>
      <c r="G15" s="54"/>
      <c r="H15" s="54"/>
    </row>
    <row r="16" spans="2:8" x14ac:dyDescent="0.25">
      <c r="B16" s="54"/>
      <c r="C16" s="55"/>
      <c r="D16" s="54">
        <v>2018</v>
      </c>
      <c r="E16" s="54">
        <v>2019</v>
      </c>
      <c r="F16" s="54">
        <v>2020</v>
      </c>
      <c r="G16" s="54">
        <v>2021</v>
      </c>
      <c r="H16" s="54">
        <v>2022</v>
      </c>
    </row>
    <row r="17" spans="2:8" x14ac:dyDescent="0.25">
      <c r="B17" s="61"/>
      <c r="C17" s="66" t="s">
        <v>86</v>
      </c>
      <c r="D17" s="56"/>
      <c r="E17" s="61"/>
      <c r="F17" s="61"/>
      <c r="G17" s="61"/>
      <c r="H17" s="61"/>
    </row>
    <row r="18" spans="2:8" x14ac:dyDescent="0.25">
      <c r="B18" s="61"/>
      <c r="C18" s="52" t="s">
        <v>87</v>
      </c>
      <c r="D18" s="64">
        <v>8675.4814999999999</v>
      </c>
      <c r="E18" s="64">
        <v>8841.7368000000006</v>
      </c>
      <c r="F18" s="64">
        <v>11724.4589</v>
      </c>
      <c r="G18" s="64">
        <v>10938.625599999999</v>
      </c>
      <c r="H18" s="64">
        <v>9747.3492999999999</v>
      </c>
    </row>
    <row r="19" spans="2:8" x14ac:dyDescent="0.25">
      <c r="B19" s="61"/>
      <c r="C19" s="52" t="s">
        <v>88</v>
      </c>
      <c r="D19" s="65">
        <v>1033.9105</v>
      </c>
      <c r="E19" s="65">
        <v>1115.2086000000002</v>
      </c>
      <c r="F19" s="65">
        <v>1499.049</v>
      </c>
      <c r="G19" s="65">
        <v>1493.7874999999999</v>
      </c>
      <c r="H19" s="65">
        <v>1363.2821999999999</v>
      </c>
    </row>
    <row r="20" spans="2:8" x14ac:dyDescent="0.25">
      <c r="B20" s="61"/>
      <c r="C20" s="52" t="s">
        <v>89</v>
      </c>
      <c r="D20" s="65">
        <v>7641.5707000000002</v>
      </c>
      <c r="E20" s="65">
        <v>7726.5254000000004</v>
      </c>
      <c r="F20" s="65">
        <v>10225.411599999999</v>
      </c>
      <c r="G20" s="65">
        <v>9444.8393000000015</v>
      </c>
      <c r="H20" s="65">
        <v>8384.0689000000002</v>
      </c>
    </row>
    <row r="21" spans="2:8" x14ac:dyDescent="0.25">
      <c r="B21" s="61"/>
      <c r="C21" s="52" t="s">
        <v>90</v>
      </c>
      <c r="D21" s="70">
        <v>0.11917615177901077</v>
      </c>
      <c r="E21" s="70">
        <v>0.12613003816173313</v>
      </c>
      <c r="F21" s="70">
        <v>0.12785656146570654</v>
      </c>
      <c r="G21" s="70">
        <v>0.13656080339745791</v>
      </c>
      <c r="H21" s="70">
        <v>0.13986183915662076</v>
      </c>
    </row>
    <row r="22" spans="2:8" x14ac:dyDescent="0.25">
      <c r="B22" s="61"/>
      <c r="C22" s="52"/>
      <c r="D22" s="59"/>
      <c r="E22" s="62"/>
      <c r="F22" s="62"/>
      <c r="G22" s="62"/>
      <c r="H22" s="62"/>
    </row>
    <row r="23" spans="2:8" x14ac:dyDescent="0.25">
      <c r="B23" s="61"/>
      <c r="C23" s="66" t="s">
        <v>91</v>
      </c>
      <c r="D23" s="56"/>
      <c r="E23" s="61"/>
      <c r="F23" s="61"/>
      <c r="G23" s="61"/>
      <c r="H23" s="61"/>
    </row>
    <row r="24" spans="2:8" x14ac:dyDescent="0.25">
      <c r="B24" s="61"/>
      <c r="C24" s="52" t="s">
        <v>92</v>
      </c>
      <c r="D24" s="64">
        <v>4752.6784000000007</v>
      </c>
      <c r="E24" s="64">
        <v>4818.2330999999995</v>
      </c>
      <c r="F24" s="64">
        <v>5777.4182000000001</v>
      </c>
      <c r="G24" s="64">
        <v>5929.8198000000002</v>
      </c>
      <c r="H24" s="64">
        <v>6347.634</v>
      </c>
    </row>
    <row r="25" spans="2:8" x14ac:dyDescent="0.25">
      <c r="B25" s="61"/>
      <c r="C25" s="52" t="s">
        <v>93</v>
      </c>
      <c r="D25" s="65">
        <v>208.31020000000001</v>
      </c>
      <c r="E25" s="65">
        <v>191.10939999999999</v>
      </c>
      <c r="F25" s="65">
        <v>212.2054</v>
      </c>
      <c r="G25" s="65">
        <v>229.61</v>
      </c>
      <c r="H25" s="65">
        <v>179.8974</v>
      </c>
    </row>
    <row r="26" spans="2:8" x14ac:dyDescent="0.25">
      <c r="B26" s="61"/>
      <c r="C26" s="52" t="s">
        <v>94</v>
      </c>
      <c r="D26" s="65">
        <v>4544.3690999999999</v>
      </c>
      <c r="E26" s="65">
        <v>4627.1229000000003</v>
      </c>
      <c r="F26" s="65">
        <v>5565.2118000000009</v>
      </c>
      <c r="G26" s="65">
        <v>5700.2118</v>
      </c>
      <c r="H26" s="65">
        <v>6167.7385999999997</v>
      </c>
    </row>
    <row r="27" spans="2:8" x14ac:dyDescent="0.25">
      <c r="B27" s="61"/>
      <c r="C27" s="52" t="s">
        <v>95</v>
      </c>
      <c r="D27" s="70">
        <v>4.3830064327516877E-2</v>
      </c>
      <c r="E27" s="70">
        <v>3.9663792936875553E-2</v>
      </c>
      <c r="F27" s="70">
        <v>3.673014357866633E-2</v>
      </c>
      <c r="G27" s="70">
        <v>3.8721244109306663E-2</v>
      </c>
      <c r="H27" s="70">
        <v>2.8340858972020128E-2</v>
      </c>
    </row>
    <row r="28" spans="2:8" x14ac:dyDescent="0.25">
      <c r="B28" s="61"/>
      <c r="C28" s="52"/>
      <c r="D28" s="60"/>
      <c r="E28" s="61"/>
      <c r="F28" s="61"/>
      <c r="G28" s="61"/>
      <c r="H28" s="61"/>
    </row>
    <row r="29" spans="2:8" x14ac:dyDescent="0.25">
      <c r="B29" s="61"/>
      <c r="C29" s="66" t="s">
        <v>96</v>
      </c>
      <c r="D29" s="61"/>
      <c r="E29" s="61"/>
      <c r="F29" s="61"/>
      <c r="G29" s="61"/>
      <c r="H29" s="61"/>
    </row>
    <row r="30" spans="2:8" x14ac:dyDescent="0.25">
      <c r="B30" s="61"/>
      <c r="C30" s="52" t="s">
        <v>97</v>
      </c>
      <c r="D30" s="64">
        <v>6056.4395999999997</v>
      </c>
      <c r="E30" s="64">
        <v>6533.5179000000007</v>
      </c>
      <c r="F30" s="64">
        <v>7645.5889999999999</v>
      </c>
      <c r="G30" s="64">
        <v>7132.8035999999993</v>
      </c>
      <c r="H30" s="64">
        <v>5796.2410999999993</v>
      </c>
    </row>
    <row r="31" spans="2:8" x14ac:dyDescent="0.25">
      <c r="B31" s="61"/>
      <c r="C31" s="52" t="s">
        <v>98</v>
      </c>
      <c r="D31" s="65">
        <v>193.27979999999999</v>
      </c>
      <c r="E31" s="65">
        <v>196.99779999999998</v>
      </c>
      <c r="F31" s="65">
        <v>250.00710000000001</v>
      </c>
      <c r="G31" s="65">
        <v>235.44499999999999</v>
      </c>
      <c r="H31" s="65">
        <v>223.624</v>
      </c>
    </row>
    <row r="32" spans="2:8" x14ac:dyDescent="0.25">
      <c r="B32" s="61"/>
      <c r="C32" s="52" t="s">
        <v>99</v>
      </c>
      <c r="D32" s="65">
        <v>5863.1588000000002</v>
      </c>
      <c r="E32" s="65">
        <v>6336.5210999999999</v>
      </c>
      <c r="F32" s="65">
        <v>7395.5839000000005</v>
      </c>
      <c r="G32" s="65">
        <v>6897.3597</v>
      </c>
      <c r="H32" s="65">
        <v>5572.6180999999997</v>
      </c>
    </row>
    <row r="33" spans="2:8" x14ac:dyDescent="0.25">
      <c r="B33" s="61"/>
      <c r="C33" s="52" t="s">
        <v>100</v>
      </c>
      <c r="D33" s="70">
        <v>3.1913106175450012E-2</v>
      </c>
      <c r="E33" s="70">
        <v>3.0151872699392155E-2</v>
      </c>
      <c r="F33" s="70">
        <v>3.2699521253365831E-2</v>
      </c>
      <c r="G33" s="70">
        <v>3.3008759697238828E-2</v>
      </c>
      <c r="H33" s="70">
        <v>3.8580865795937995E-2</v>
      </c>
    </row>
    <row r="34" spans="2:8" x14ac:dyDescent="0.25">
      <c r="B34" s="52"/>
      <c r="C34" s="61"/>
      <c r="D34" s="60"/>
      <c r="E34" s="61"/>
      <c r="F34" s="61"/>
      <c r="G34" s="61"/>
      <c r="H34" s="61"/>
    </row>
    <row r="35" spans="2:8" x14ac:dyDescent="0.25">
      <c r="B35" s="52"/>
      <c r="C35" s="66" t="s">
        <v>101</v>
      </c>
      <c r="D35" s="58"/>
      <c r="E35" s="62"/>
      <c r="F35" s="62"/>
      <c r="G35" s="62"/>
      <c r="H35" s="62"/>
    </row>
    <row r="36" spans="2:8" x14ac:dyDescent="0.25">
      <c r="B36" s="52"/>
      <c r="C36" s="52" t="s">
        <v>102</v>
      </c>
      <c r="D36" s="64">
        <v>97.278300000000002</v>
      </c>
      <c r="E36" s="64">
        <v>114.30760000000001</v>
      </c>
      <c r="F36" s="64">
        <v>141.3032</v>
      </c>
      <c r="G36" s="64">
        <v>143.184</v>
      </c>
      <c r="H36" s="64">
        <v>131.6891</v>
      </c>
    </row>
    <row r="37" spans="2:8" x14ac:dyDescent="0.25">
      <c r="B37" s="52"/>
      <c r="C37" s="52" t="s">
        <v>103</v>
      </c>
      <c r="D37" s="65">
        <v>78.940300000000008</v>
      </c>
      <c r="E37" s="65">
        <v>94.737300000000005</v>
      </c>
      <c r="F37" s="65">
        <v>116.68589999999999</v>
      </c>
      <c r="G37" s="65">
        <v>124.46380000000001</v>
      </c>
      <c r="H37" s="65">
        <v>117.6639</v>
      </c>
    </row>
    <row r="38" spans="2:8" x14ac:dyDescent="0.25">
      <c r="B38" s="52"/>
      <c r="C38" s="52" t="s">
        <v>104</v>
      </c>
      <c r="D38" s="65">
        <v>18.338000000000001</v>
      </c>
      <c r="E38" s="65">
        <v>19.572299999999998</v>
      </c>
      <c r="F38" s="65">
        <v>24.618299999999998</v>
      </c>
      <c r="G38" s="65">
        <v>18.723299999999998</v>
      </c>
      <c r="H38" s="65">
        <v>14.023200000000001</v>
      </c>
    </row>
    <row r="39" spans="2:8" x14ac:dyDescent="0.25">
      <c r="B39" s="61"/>
      <c r="C39" s="52" t="s">
        <v>105</v>
      </c>
      <c r="D39" s="70">
        <v>0.81148930439779488</v>
      </c>
      <c r="E39" s="70">
        <v>0.8287926612053792</v>
      </c>
      <c r="F39" s="70">
        <v>0.82578384636724422</v>
      </c>
      <c r="G39" s="70">
        <v>0.86925773829478159</v>
      </c>
      <c r="H39" s="70">
        <v>0.89349763951610273</v>
      </c>
    </row>
    <row r="41" spans="2:8" x14ac:dyDescent="0.25">
      <c r="C41" s="66" t="s">
        <v>148</v>
      </c>
      <c r="D41" s="58"/>
      <c r="E41" s="62"/>
      <c r="F41" s="62"/>
      <c r="G41" s="62"/>
      <c r="H41" s="62"/>
    </row>
    <row r="42" spans="2:8" x14ac:dyDescent="0.25">
      <c r="C42" s="52" t="s">
        <v>106</v>
      </c>
      <c r="D42" s="64">
        <v>42.218900000000005</v>
      </c>
      <c r="E42" s="64">
        <v>40.338000000000001</v>
      </c>
      <c r="F42" s="64">
        <v>57.911799999999999</v>
      </c>
      <c r="G42" s="64">
        <v>53.913400000000003</v>
      </c>
      <c r="H42" s="64">
        <v>56.13</v>
      </c>
    </row>
    <row r="43" spans="2:8" x14ac:dyDescent="0.25">
      <c r="C43" s="52" t="s">
        <v>107</v>
      </c>
      <c r="D43" s="65">
        <v>1.399</v>
      </c>
      <c r="E43" s="65">
        <v>7.1139999999999999</v>
      </c>
      <c r="F43" s="65">
        <v>20.747</v>
      </c>
      <c r="G43" s="65">
        <v>15.8469</v>
      </c>
      <c r="H43" s="65">
        <v>22.801600000000001</v>
      </c>
    </row>
    <row r="44" spans="2:8" x14ac:dyDescent="0.25">
      <c r="C44" s="52" t="s">
        <v>108</v>
      </c>
      <c r="D44" s="65">
        <v>40.820900000000002</v>
      </c>
      <c r="E44" s="65">
        <v>33.222999999999999</v>
      </c>
      <c r="F44" s="65">
        <v>37.165800000000004</v>
      </c>
      <c r="G44" s="65">
        <v>38.069600000000001</v>
      </c>
      <c r="H44" s="65">
        <v>33.327500000000001</v>
      </c>
    </row>
    <row r="45" spans="2:8" x14ac:dyDescent="0.25">
      <c r="C45" s="52" t="s">
        <v>109</v>
      </c>
      <c r="D45" s="70">
        <v>3.3136817870669293E-2</v>
      </c>
      <c r="E45" s="70">
        <v>0.17635976002776538</v>
      </c>
      <c r="F45" s="70">
        <v>0.35825168618485353</v>
      </c>
      <c r="G45" s="70">
        <v>0.29393249173674818</v>
      </c>
      <c r="H45" s="70">
        <v>0.40622839836094782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4CA5E"/>
  </sheetPr>
  <dimension ref="A10:Z48"/>
  <sheetViews>
    <sheetView showGridLines="0" workbookViewId="0">
      <selection activeCell="E56" sqref="E56"/>
    </sheetView>
  </sheetViews>
  <sheetFormatPr baseColWidth="10" defaultColWidth="10.625" defaultRowHeight="14.25" x14ac:dyDescent="0.2"/>
  <cols>
    <col min="1" max="1" width="3.5" style="61" customWidth="1"/>
    <col min="2" max="2" width="71" style="61" customWidth="1"/>
    <col min="3" max="7" width="10.625" style="61"/>
    <col min="8" max="8" width="3.125" style="61" customWidth="1"/>
    <col min="9" max="13" width="10.625" style="61"/>
    <col min="14" max="14" width="2" style="61" customWidth="1"/>
    <col min="15" max="19" width="10.625" style="61"/>
    <col min="20" max="20" width="2.875" style="61" customWidth="1"/>
    <col min="21" max="16384" width="10.625" style="61"/>
  </cols>
  <sheetData>
    <row r="10" spans="1:25" ht="54" customHeight="1" x14ac:dyDescent="0.2"/>
    <row r="13" spans="1:25" ht="15" x14ac:dyDescent="0.25">
      <c r="A13" s="51" t="s">
        <v>142</v>
      </c>
      <c r="B13" s="52"/>
      <c r="C13" s="53" t="s">
        <v>145</v>
      </c>
      <c r="D13" s="53"/>
      <c r="E13" s="53"/>
      <c r="F13" s="53"/>
      <c r="G13" s="53"/>
      <c r="H13" s="53"/>
      <c r="I13" s="53" t="s">
        <v>146</v>
      </c>
      <c r="J13" s="53"/>
      <c r="K13" s="53"/>
      <c r="L13" s="53"/>
      <c r="M13" s="53"/>
      <c r="N13" s="53"/>
      <c r="O13" s="53" t="s">
        <v>47</v>
      </c>
      <c r="P13" s="53"/>
      <c r="Q13" s="53"/>
      <c r="R13" s="53"/>
      <c r="S13" s="53"/>
      <c r="T13" s="53"/>
      <c r="U13" s="53" t="s">
        <v>48</v>
      </c>
      <c r="V13" s="53"/>
      <c r="W13" s="53"/>
      <c r="X13" s="53"/>
      <c r="Y13" s="53"/>
    </row>
    <row r="14" spans="1:25" ht="3" customHeight="1" x14ac:dyDescent="0.25">
      <c r="A14" s="1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</row>
    <row r="15" spans="1:25" ht="15" x14ac:dyDescent="0.25">
      <c r="A15" s="54" t="s">
        <v>49</v>
      </c>
      <c r="B15" s="55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ht="15" x14ac:dyDescent="0.25">
      <c r="A16" s="54"/>
      <c r="B16" s="55"/>
      <c r="C16" s="54">
        <v>2018</v>
      </c>
      <c r="D16" s="54">
        <v>2019</v>
      </c>
      <c r="E16" s="54">
        <v>2020</v>
      </c>
      <c r="F16" s="54">
        <v>2021</v>
      </c>
      <c r="G16" s="54">
        <v>2022</v>
      </c>
      <c r="H16" s="54"/>
      <c r="I16" s="54">
        <v>2018</v>
      </c>
      <c r="J16" s="54">
        <v>2019</v>
      </c>
      <c r="K16" s="54">
        <v>2020</v>
      </c>
      <c r="L16" s="54">
        <v>2021</v>
      </c>
      <c r="M16" s="54">
        <v>2022</v>
      </c>
      <c r="N16" s="54"/>
      <c r="O16" s="54">
        <v>2018</v>
      </c>
      <c r="P16" s="54">
        <v>2019</v>
      </c>
      <c r="Q16" s="54">
        <v>2020</v>
      </c>
      <c r="R16" s="54">
        <v>2021</v>
      </c>
      <c r="S16" s="54">
        <v>2022</v>
      </c>
      <c r="T16" s="54"/>
      <c r="U16" s="54">
        <v>2018</v>
      </c>
      <c r="V16" s="54">
        <v>2019</v>
      </c>
      <c r="W16" s="54">
        <v>2020</v>
      </c>
      <c r="X16" s="54">
        <v>2021</v>
      </c>
      <c r="Y16" s="54">
        <v>2022</v>
      </c>
    </row>
    <row r="17" spans="1:26" ht="15" x14ac:dyDescent="0.25">
      <c r="A17" s="61" t="s">
        <v>50</v>
      </c>
      <c r="B17" s="66"/>
      <c r="C17" s="56"/>
      <c r="I17" s="56"/>
      <c r="O17" s="56"/>
      <c r="T17" s="56"/>
      <c r="Y17" s="56"/>
    </row>
    <row r="18" spans="1:26" ht="15" x14ac:dyDescent="0.25">
      <c r="B18" s="52" t="s">
        <v>51</v>
      </c>
      <c r="C18" s="64">
        <v>29.748113251385355</v>
      </c>
      <c r="D18" s="64">
        <v>29.520071565735815</v>
      </c>
      <c r="E18" s="64">
        <v>36.591566833162645</v>
      </c>
      <c r="F18" s="64">
        <v>35.267929925045401</v>
      </c>
      <c r="G18" s="64">
        <v>35.030097441688035</v>
      </c>
      <c r="H18" s="64"/>
      <c r="I18" s="64">
        <v>13.662782474198588</v>
      </c>
      <c r="J18" s="64">
        <v>13.931617666631938</v>
      </c>
      <c r="K18" s="64">
        <v>17.740349047337752</v>
      </c>
      <c r="L18" s="64">
        <v>16.780949579517006</v>
      </c>
      <c r="M18" s="64">
        <v>15.330734945004115</v>
      </c>
      <c r="N18" s="64"/>
      <c r="O18" s="64">
        <v>5.4983357940722177</v>
      </c>
      <c r="P18" s="64">
        <v>5.2377988935129141</v>
      </c>
      <c r="Q18" s="64">
        <v>6.2712036645426483</v>
      </c>
      <c r="R18" s="64">
        <v>6.3272475699265325</v>
      </c>
      <c r="S18" s="64">
        <v>7.1975917788464807</v>
      </c>
      <c r="T18" s="64"/>
      <c r="U18" s="64">
        <v>3.6330575063131563</v>
      </c>
      <c r="V18" s="64">
        <v>3.6184400411314352</v>
      </c>
      <c r="W18" s="64">
        <v>4.2642292890773277</v>
      </c>
      <c r="X18" s="64">
        <v>4.7756555913378342</v>
      </c>
      <c r="Y18" s="64">
        <v>5.0550423437701939</v>
      </c>
      <c r="Z18" s="64"/>
    </row>
    <row r="19" spans="1:26" ht="15" x14ac:dyDescent="0.25">
      <c r="B19" s="52" t="s">
        <v>52</v>
      </c>
      <c r="C19" s="65">
        <v>33.918354213840956</v>
      </c>
      <c r="D19" s="65">
        <v>34.557494174314435</v>
      </c>
      <c r="E19" s="65">
        <v>46.560942488645715</v>
      </c>
      <c r="F19" s="65">
        <v>41.605606215758385</v>
      </c>
      <c r="G19" s="65">
        <v>42.211101739702542</v>
      </c>
      <c r="H19" s="65"/>
      <c r="I19" s="65">
        <v>16.017057492892047</v>
      </c>
      <c r="J19" s="65">
        <v>16.934137643485521</v>
      </c>
      <c r="K19" s="65">
        <v>23.333524808580222</v>
      </c>
      <c r="L19" s="65">
        <v>19.885861501143218</v>
      </c>
      <c r="M19" s="65">
        <v>19.553046582611604</v>
      </c>
      <c r="N19" s="65"/>
      <c r="O19" s="65">
        <v>5.9622687846396518</v>
      </c>
      <c r="P19" s="65">
        <v>6.0813527881818503</v>
      </c>
      <c r="Q19" s="65">
        <v>7.3905561435154681</v>
      </c>
      <c r="R19" s="65">
        <v>6.852755607781214</v>
      </c>
      <c r="S19" s="65">
        <v>8.0117834917005517</v>
      </c>
      <c r="T19" s="65"/>
      <c r="U19" s="65">
        <v>2.9704993359366347</v>
      </c>
      <c r="V19" s="65">
        <v>2.9569323825799456</v>
      </c>
      <c r="W19" s="65">
        <v>4.1441572315741126</v>
      </c>
      <c r="X19" s="65">
        <v>4.947573094210461</v>
      </c>
      <c r="Y19" s="65">
        <v>4.7323623499466123</v>
      </c>
      <c r="Z19" s="65"/>
    </row>
    <row r="20" spans="1:26" ht="15" x14ac:dyDescent="0.25">
      <c r="B20" s="52"/>
      <c r="C20" s="65"/>
      <c r="D20" s="65"/>
      <c r="E20" s="65"/>
      <c r="F20" s="65"/>
      <c r="G20" s="65"/>
      <c r="H20" s="65"/>
      <c r="I20" s="65"/>
    </row>
    <row r="21" spans="1:26" ht="15" x14ac:dyDescent="0.25">
      <c r="A21" s="61" t="s">
        <v>53</v>
      </c>
      <c r="B21" s="52"/>
      <c r="C21" s="65"/>
      <c r="D21" s="65"/>
      <c r="E21" s="65"/>
      <c r="F21" s="65"/>
      <c r="G21" s="65"/>
      <c r="H21" s="65"/>
      <c r="I21" s="65"/>
    </row>
    <row r="22" spans="1:26" ht="15" x14ac:dyDescent="0.25">
      <c r="B22" s="52" t="s">
        <v>54</v>
      </c>
      <c r="C22" s="64">
        <v>29.776610600418213</v>
      </c>
      <c r="D22" s="64">
        <v>29.232164132070338</v>
      </c>
      <c r="E22" s="64">
        <v>37.256135762488142</v>
      </c>
      <c r="F22" s="64">
        <v>34.927311886423517</v>
      </c>
      <c r="G22" s="64">
        <v>35.725530762084958</v>
      </c>
      <c r="H22" s="64"/>
      <c r="I22" s="64">
        <v>14.207064686931552</v>
      </c>
      <c r="J22" s="64">
        <v>14.488848501437573</v>
      </c>
      <c r="K22" s="64">
        <v>18.567406124525391</v>
      </c>
      <c r="L22" s="64">
        <v>17.014812395057326</v>
      </c>
      <c r="M22" s="64">
        <v>16.504835344620467</v>
      </c>
      <c r="N22" s="64"/>
      <c r="O22" s="64">
        <v>5.2758848389135569</v>
      </c>
      <c r="P22" s="64">
        <v>5.0874338946903217</v>
      </c>
      <c r="Q22" s="64">
        <v>6.0761968189605202</v>
      </c>
      <c r="R22" s="64">
        <v>5.8877458026396443</v>
      </c>
      <c r="S22" s="64">
        <v>7.0002334161338728</v>
      </c>
      <c r="T22" s="64"/>
      <c r="U22" s="64">
        <v>3.2020717130598966</v>
      </c>
      <c r="V22" s="64">
        <v>3.2899514082356793</v>
      </c>
      <c r="W22" s="64">
        <v>4.1664976722804408</v>
      </c>
      <c r="X22" s="64">
        <v>4.6844648271260709</v>
      </c>
      <c r="Y22" s="64">
        <v>4.6818134779281673</v>
      </c>
    </row>
    <row r="23" spans="1:26" ht="15" x14ac:dyDescent="0.25">
      <c r="B23" s="52" t="s">
        <v>55</v>
      </c>
      <c r="C23" s="65">
        <v>33.470390556456543</v>
      </c>
      <c r="D23" s="65">
        <v>34.458325863656718</v>
      </c>
      <c r="E23" s="65">
        <v>42.733207817134875</v>
      </c>
      <c r="F23" s="65">
        <v>39.06092430741694</v>
      </c>
      <c r="G23" s="65">
        <v>39.416377597791005</v>
      </c>
      <c r="H23" s="65"/>
      <c r="I23" s="65">
        <v>13.61835766002889</v>
      </c>
      <c r="J23" s="65">
        <v>14.702594190212576</v>
      </c>
      <c r="K23" s="65">
        <v>19.268127900889898</v>
      </c>
      <c r="L23" s="65">
        <v>16.572524748760078</v>
      </c>
      <c r="M23" s="65">
        <v>14.615067380384865</v>
      </c>
      <c r="N23" s="65"/>
      <c r="O23" s="65">
        <v>6.8403876319357666</v>
      </c>
      <c r="P23" s="65">
        <v>6.7422373631033903</v>
      </c>
      <c r="Q23" s="65">
        <v>7.9648427848543015</v>
      </c>
      <c r="R23" s="65">
        <v>8.13786074234587</v>
      </c>
      <c r="S23" s="65">
        <v>9.2116196361830553</v>
      </c>
      <c r="T23" s="65"/>
      <c r="U23" s="65">
        <v>3.7500876470014801</v>
      </c>
      <c r="V23" s="65">
        <v>3.7973023295752757</v>
      </c>
      <c r="W23" s="65">
        <v>4.5333132088640724</v>
      </c>
      <c r="X23" s="65">
        <v>5.2546585541997937</v>
      </c>
      <c r="Y23" s="65">
        <v>5.6623766227343575</v>
      </c>
    </row>
    <row r="24" spans="1:26" ht="15" x14ac:dyDescent="0.25">
      <c r="B24" s="66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</row>
    <row r="25" spans="1:26" ht="15" x14ac:dyDescent="0.25">
      <c r="A25" s="61" t="s">
        <v>56</v>
      </c>
      <c r="B25" s="52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6" ht="15" x14ac:dyDescent="0.25">
      <c r="B26" s="52" t="s">
        <v>57</v>
      </c>
      <c r="C26" s="64">
        <v>22.663145317070477</v>
      </c>
      <c r="D26" s="64">
        <v>23.108590082319804</v>
      </c>
      <c r="E26" s="64">
        <v>27.573820565523537</v>
      </c>
      <c r="F26" s="64">
        <v>30.025450730287048</v>
      </c>
      <c r="G26" s="64">
        <v>29.603269771951535</v>
      </c>
      <c r="H26" s="64"/>
      <c r="I26" s="64">
        <v>10.627874054859539</v>
      </c>
      <c r="J26" s="64">
        <v>10.769362894949451</v>
      </c>
      <c r="K26" s="64">
        <v>13.090566955037394</v>
      </c>
      <c r="L26" s="64">
        <v>13.902485482245414</v>
      </c>
      <c r="M26" s="64">
        <v>14.064862038431119</v>
      </c>
      <c r="N26" s="64"/>
      <c r="O26" s="64">
        <v>3.3161184392074619</v>
      </c>
      <c r="P26" s="64">
        <v>3.8021709937332138</v>
      </c>
      <c r="Q26" s="64">
        <v>4.3032719228826624</v>
      </c>
      <c r="R26" s="64">
        <v>4.9922257357528705</v>
      </c>
      <c r="S26" s="64">
        <v>5.7618718419662773</v>
      </c>
      <c r="T26" s="64"/>
      <c r="U26" s="64">
        <v>3.2188575528450798</v>
      </c>
      <c r="V26" s="64">
        <v>3.5771813655916325</v>
      </c>
      <c r="W26" s="64">
        <v>3.0292333912235541</v>
      </c>
      <c r="X26" s="64">
        <v>4.4657796927408562</v>
      </c>
      <c r="Y26" s="64">
        <v>3.3068924291273514</v>
      </c>
    </row>
    <row r="27" spans="1:26" ht="15" x14ac:dyDescent="0.25">
      <c r="B27" s="52" t="s">
        <v>58</v>
      </c>
      <c r="C27" s="65">
        <v>28.863152773840397</v>
      </c>
      <c r="D27" s="65">
        <v>28.815942964654077</v>
      </c>
      <c r="E27" s="65">
        <v>33.560568031364703</v>
      </c>
      <c r="F27" s="65">
        <v>31.74921936027107</v>
      </c>
      <c r="G27" s="65">
        <v>33.322745321516109</v>
      </c>
      <c r="H27" s="65"/>
      <c r="I27" s="65">
        <v>13.194219226313598</v>
      </c>
      <c r="J27" s="65">
        <v>13.647318289839671</v>
      </c>
      <c r="K27" s="65">
        <v>15.251644540208721</v>
      </c>
      <c r="L27" s="65">
        <v>15.134026389917457</v>
      </c>
      <c r="M27" s="65">
        <v>15.59284184883219</v>
      </c>
      <c r="N27" s="65"/>
      <c r="O27" s="65">
        <v>5.5772226947078112</v>
      </c>
      <c r="P27" s="65">
        <v>5.0125785162017289</v>
      </c>
      <c r="Q27" s="65">
        <v>5.6251313285637696</v>
      </c>
      <c r="R27" s="65">
        <v>5.1346832635035282</v>
      </c>
      <c r="S27" s="65">
        <v>6.1523583624514906</v>
      </c>
      <c r="T27" s="65"/>
      <c r="U27" s="65">
        <v>3.3570232357913086</v>
      </c>
      <c r="V27" s="65">
        <v>2.9476500959762664</v>
      </c>
      <c r="W27" s="65">
        <v>4.5429764268011326</v>
      </c>
      <c r="X27" s="65">
        <v>3.9749008349142256</v>
      </c>
      <c r="Y27" s="65">
        <v>4.7101387840524138</v>
      </c>
    </row>
    <row r="28" spans="1:26" ht="15" x14ac:dyDescent="0.25">
      <c r="B28" s="52" t="s">
        <v>59</v>
      </c>
      <c r="C28" s="64">
        <v>28.583957572465653</v>
      </c>
      <c r="D28" s="64">
        <v>28.516335546121557</v>
      </c>
      <c r="E28" s="64">
        <v>37.569665294755637</v>
      </c>
      <c r="F28" s="64">
        <v>34.457132871955331</v>
      </c>
      <c r="G28" s="64">
        <v>34.113991588943293</v>
      </c>
      <c r="H28" s="64"/>
      <c r="I28" s="64">
        <v>12.986291498161821</v>
      </c>
      <c r="J28" s="64">
        <v>13.202509847465981</v>
      </c>
      <c r="K28" s="64">
        <v>18.663903978857732</v>
      </c>
      <c r="L28" s="64">
        <v>15.795637909048301</v>
      </c>
      <c r="M28" s="64">
        <v>15.599938719773125</v>
      </c>
      <c r="N28" s="64"/>
      <c r="O28" s="64">
        <v>5.7466532306356024</v>
      </c>
      <c r="P28" s="64">
        <v>5.0308631309916381</v>
      </c>
      <c r="Q28" s="64">
        <v>6.3136066656878587</v>
      </c>
      <c r="R28" s="64">
        <v>6.3136288459043444</v>
      </c>
      <c r="S28" s="64">
        <v>6.771469331665406</v>
      </c>
      <c r="T28" s="64"/>
      <c r="U28" s="64">
        <v>3.629834158568555</v>
      </c>
      <c r="V28" s="64">
        <v>3.7361163891507965</v>
      </c>
      <c r="W28" s="64">
        <v>4.1618590183810813</v>
      </c>
      <c r="X28" s="64">
        <v>4.6832790020022133</v>
      </c>
      <c r="Y28" s="64">
        <v>4.7461068049848931</v>
      </c>
    </row>
    <row r="29" spans="1:26" ht="15" x14ac:dyDescent="0.25">
      <c r="B29" s="52" t="s">
        <v>60</v>
      </c>
      <c r="C29" s="65">
        <v>34.286952218816296</v>
      </c>
      <c r="D29" s="65">
        <v>32.253828877374701</v>
      </c>
      <c r="E29" s="65">
        <v>41.263221399161438</v>
      </c>
      <c r="F29" s="65">
        <v>39.493458859331156</v>
      </c>
      <c r="G29" s="65">
        <v>40.852068243672377</v>
      </c>
      <c r="H29" s="65"/>
      <c r="I29" s="65">
        <v>15.7120823089463</v>
      </c>
      <c r="J29" s="65">
        <v>15.543670458726957</v>
      </c>
      <c r="K29" s="65">
        <v>20.010860317183482</v>
      </c>
      <c r="L29" s="65">
        <v>19.527439753570114</v>
      </c>
      <c r="M29" s="65">
        <v>15.726676800957485</v>
      </c>
      <c r="N29" s="65"/>
      <c r="O29" s="65">
        <v>6.803067622787986</v>
      </c>
      <c r="P29" s="65">
        <v>6.21280829593075</v>
      </c>
      <c r="Q29" s="65">
        <v>7.8064239200371439</v>
      </c>
      <c r="R29" s="65">
        <v>6.8903428893159431</v>
      </c>
      <c r="S29" s="65">
        <v>8.1894734066579087</v>
      </c>
      <c r="T29" s="65"/>
      <c r="U29" s="65">
        <v>3.2710042885797606</v>
      </c>
      <c r="V29" s="65">
        <v>3.1395676265306878</v>
      </c>
      <c r="W29" s="65">
        <v>3.8911692752953706</v>
      </c>
      <c r="X29" s="65">
        <v>5.6607917769846781</v>
      </c>
      <c r="Y29" s="65">
        <v>7.0537848824812039</v>
      </c>
    </row>
    <row r="30" spans="1:26" ht="15" x14ac:dyDescent="0.25">
      <c r="B30" s="52" t="s">
        <v>61</v>
      </c>
      <c r="C30" s="64">
        <v>31.89267471629741</v>
      </c>
      <c r="D30" s="64">
        <v>36.789134064650085</v>
      </c>
      <c r="E30" s="64">
        <v>44.10066463415825</v>
      </c>
      <c r="F30" s="64">
        <v>44.743083021479819</v>
      </c>
      <c r="G30" s="64">
        <v>41.971401183724268</v>
      </c>
      <c r="H30" s="64"/>
      <c r="I30" s="64">
        <v>14.585800203934621</v>
      </c>
      <c r="J30" s="64">
        <v>17.431338988603933</v>
      </c>
      <c r="K30" s="64">
        <v>21.869584637830048</v>
      </c>
      <c r="L30" s="64">
        <v>20.268150838775103</v>
      </c>
      <c r="M30" s="64">
        <v>18.944940481279868</v>
      </c>
      <c r="N30" s="64"/>
      <c r="O30" s="64">
        <v>5.3093289114241298</v>
      </c>
      <c r="P30" s="64">
        <v>6.3605523165162063</v>
      </c>
      <c r="Q30" s="64">
        <v>7.0497999066426313</v>
      </c>
      <c r="R30" s="64">
        <v>7.7133340274122615</v>
      </c>
      <c r="S30" s="64">
        <v>8.3609745299778648</v>
      </c>
      <c r="T30" s="64"/>
      <c r="U30" s="64">
        <v>3.8258075072684137</v>
      </c>
      <c r="V30" s="64">
        <v>3.9834368203116055</v>
      </c>
      <c r="W30" s="64">
        <v>4.8326768370210802</v>
      </c>
      <c r="X30" s="64">
        <v>5.4109839918407161</v>
      </c>
      <c r="Y30" s="64">
        <v>4.8728028424582703</v>
      </c>
    </row>
    <row r="31" spans="1:26" ht="15" x14ac:dyDescent="0.25">
      <c r="B31" s="52" t="s">
        <v>62</v>
      </c>
      <c r="C31" s="65">
        <v>37.695866656954038</v>
      </c>
      <c r="D31" s="65">
        <v>35.64194921289198</v>
      </c>
      <c r="E31" s="65">
        <v>49.329990333294091</v>
      </c>
      <c r="F31" s="65">
        <v>42.745389623994186</v>
      </c>
      <c r="G31" s="65">
        <v>43.948702612196705</v>
      </c>
      <c r="H31" s="65"/>
      <c r="I31" s="65">
        <v>18.368887864922236</v>
      </c>
      <c r="J31" s="65">
        <v>17.79069159943365</v>
      </c>
      <c r="K31" s="65">
        <v>25.49217842450933</v>
      </c>
      <c r="L31" s="65">
        <v>21.861546318180924</v>
      </c>
      <c r="M31" s="65">
        <v>19.621205185034633</v>
      </c>
      <c r="N31" s="65"/>
      <c r="O31" s="65">
        <v>5.8244666667796041</v>
      </c>
      <c r="P31" s="65">
        <v>6.1021755849900723</v>
      </c>
      <c r="Q31" s="65">
        <v>7.3273935874753988</v>
      </c>
      <c r="R31" s="65">
        <v>7.8626159673163674</v>
      </c>
      <c r="S31" s="65">
        <v>10.150072265291046</v>
      </c>
      <c r="T31" s="65"/>
      <c r="U31" s="65">
        <v>3.623139030013705</v>
      </c>
      <c r="V31" s="65">
        <v>3.629791472926668</v>
      </c>
      <c r="W31" s="65">
        <v>5.1115650612418149</v>
      </c>
      <c r="X31" s="65">
        <v>4.5851555287847736</v>
      </c>
      <c r="Y31" s="65">
        <v>4.7233937909920023</v>
      </c>
    </row>
    <row r="32" spans="1:26" ht="15" x14ac:dyDescent="0.25">
      <c r="B32" s="52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spans="1:25" ht="15" x14ac:dyDescent="0.25">
      <c r="A33" s="61" t="s">
        <v>63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 ht="15" x14ac:dyDescent="0.25">
      <c r="B34" s="52" t="s">
        <v>147</v>
      </c>
      <c r="C34" s="64">
        <v>30.257971558918843</v>
      </c>
      <c r="D34" s="64">
        <v>30.244080909802584</v>
      </c>
      <c r="E34" s="64">
        <v>38.930323635573423</v>
      </c>
      <c r="F34" s="64">
        <v>36.336819850462014</v>
      </c>
      <c r="G34" s="64">
        <v>36.484353535137409</v>
      </c>
      <c r="H34" s="64"/>
      <c r="I34" s="64">
        <v>14.290901270190968</v>
      </c>
      <c r="J34" s="64">
        <v>14.889845375046127</v>
      </c>
      <c r="K34" s="64">
        <v>19.70582717852885</v>
      </c>
      <c r="L34" s="64">
        <v>17.879744664261487</v>
      </c>
      <c r="M34" s="64">
        <v>16.642876165095458</v>
      </c>
      <c r="N34" s="64"/>
      <c r="O34" s="64">
        <v>5.4651978328350141</v>
      </c>
      <c r="P34" s="64">
        <v>5.2830522078712505</v>
      </c>
      <c r="Q34" s="64">
        <v>6.4680196149272549</v>
      </c>
      <c r="R34" s="64">
        <v>6.3977006551103672</v>
      </c>
      <c r="S34" s="64">
        <v>7.4256260121652673</v>
      </c>
      <c r="T34" s="64">
        <v>3.2160302250024722</v>
      </c>
      <c r="U34" s="64">
        <v>3.2160302250024722</v>
      </c>
      <c r="V34" s="64">
        <v>3.2128095586899521</v>
      </c>
      <c r="W34" s="64">
        <v>4.0902431114681495</v>
      </c>
      <c r="X34" s="64">
        <v>4.4128615492931926</v>
      </c>
      <c r="Y34" s="64">
        <v>4.6444304409796944</v>
      </c>
    </row>
    <row r="35" spans="1:25" ht="15" x14ac:dyDescent="0.25">
      <c r="B35" s="52" t="s">
        <v>64</v>
      </c>
      <c r="C35" s="65">
        <v>32.34809741786593</v>
      </c>
      <c r="D35" s="65">
        <v>29.053964829810415</v>
      </c>
      <c r="E35" s="65">
        <v>36.86852775258042</v>
      </c>
      <c r="F35" s="65">
        <v>32.361995062094294</v>
      </c>
      <c r="G35" s="65">
        <v>34.12164023118946</v>
      </c>
      <c r="H35" s="65"/>
      <c r="I35" s="65">
        <v>15.257565424223293</v>
      </c>
      <c r="J35" s="65">
        <v>12.778053511921051</v>
      </c>
      <c r="K35" s="65">
        <v>17.156195151014185</v>
      </c>
      <c r="L35" s="65">
        <v>12.842726644843911</v>
      </c>
      <c r="M35" s="65">
        <v>14.234047663033438</v>
      </c>
      <c r="N35" s="65"/>
      <c r="O35" s="65">
        <v>5.037507892273192</v>
      </c>
      <c r="P35" s="65">
        <v>5.3089012133017803</v>
      </c>
      <c r="Q35" s="65">
        <v>5.5772289822711976</v>
      </c>
      <c r="R35" s="65">
        <v>5.5884358799977765</v>
      </c>
      <c r="S35" s="65">
        <v>5.9850296904278064</v>
      </c>
      <c r="T35" s="65">
        <v>3.6868893013433195</v>
      </c>
      <c r="U35" s="65">
        <v>3.6868893013433195</v>
      </c>
      <c r="V35" s="65">
        <v>4.0815149905286265</v>
      </c>
      <c r="W35" s="65">
        <v>4.5024349595023265</v>
      </c>
      <c r="X35" s="65">
        <v>5.2818038439452435</v>
      </c>
      <c r="Y35" s="65">
        <v>6.9247496767042307</v>
      </c>
    </row>
    <row r="36" spans="1:25" ht="15" x14ac:dyDescent="0.25">
      <c r="B36" s="52" t="s">
        <v>65</v>
      </c>
      <c r="C36" s="64">
        <v>32.322862436973296</v>
      </c>
      <c r="D36" s="64">
        <v>33.890866401531888</v>
      </c>
      <c r="E36" s="64">
        <v>39.266930538684356</v>
      </c>
      <c r="F36" s="64">
        <v>41.919844039167828</v>
      </c>
      <c r="G36" s="64">
        <v>41.307974928133078</v>
      </c>
      <c r="H36" s="64"/>
      <c r="I36" s="64">
        <v>13.248128054828038</v>
      </c>
      <c r="J36" s="64">
        <v>14.468362350861687</v>
      </c>
      <c r="K36" s="64">
        <v>16.771451889833674</v>
      </c>
      <c r="L36" s="64">
        <v>19.355018306203483</v>
      </c>
      <c r="M36" s="64">
        <v>16.236981003711151</v>
      </c>
      <c r="N36" s="64"/>
      <c r="O36" s="64">
        <v>6.6555668394890164</v>
      </c>
      <c r="P36" s="64">
        <v>6.5706551774930029</v>
      </c>
      <c r="Q36" s="64">
        <v>7.5968230237338812</v>
      </c>
      <c r="R36" s="64">
        <v>7.198974394233689</v>
      </c>
      <c r="S36" s="64">
        <v>8.3802991225404231</v>
      </c>
      <c r="T36" s="64">
        <v>4.7589965613697505</v>
      </c>
      <c r="U36" s="64">
        <v>4.7589965613697505</v>
      </c>
      <c r="V36" s="64">
        <v>4.2155413168360587</v>
      </c>
      <c r="W36" s="64">
        <v>4.7711511282937771</v>
      </c>
      <c r="X36" s="64">
        <v>5.6520139688651305</v>
      </c>
      <c r="Y36" s="64">
        <v>6.0271965068911388</v>
      </c>
    </row>
    <row r="37" spans="1:25" ht="15" x14ac:dyDescent="0.25">
      <c r="B37" s="52" t="s">
        <v>66</v>
      </c>
      <c r="C37" s="65">
        <v>32.996720606952181</v>
      </c>
      <c r="D37" s="65">
        <v>35.704751886125678</v>
      </c>
      <c r="E37" s="65">
        <v>43.846915531512742</v>
      </c>
      <c r="F37" s="65">
        <v>42.363288506308052</v>
      </c>
      <c r="G37" s="65">
        <v>36.209560667005114</v>
      </c>
      <c r="H37" s="65"/>
      <c r="I37" s="65">
        <v>13.048891717218467</v>
      </c>
      <c r="J37" s="65">
        <v>14.230075280658788</v>
      </c>
      <c r="K37" s="65">
        <v>16.982901811901193</v>
      </c>
      <c r="L37" s="65">
        <v>15.877781422251378</v>
      </c>
      <c r="M37" s="65">
        <v>15.256174483539658</v>
      </c>
      <c r="N37" s="65"/>
      <c r="O37" s="65">
        <v>7.1184408006743913</v>
      </c>
      <c r="P37" s="65">
        <v>5.9475418728118479</v>
      </c>
      <c r="Q37" s="65">
        <v>7.1961619305220621</v>
      </c>
      <c r="R37" s="65">
        <v>7.58578548628389</v>
      </c>
      <c r="S37" s="65">
        <v>7.3381286367009029</v>
      </c>
      <c r="T37" s="65">
        <v>5.0224888014677926</v>
      </c>
      <c r="U37" s="65">
        <v>5.0224888014677926</v>
      </c>
      <c r="V37" s="65">
        <v>5.1702361971761537</v>
      </c>
      <c r="W37" s="65">
        <v>5.1193369940689566</v>
      </c>
      <c r="X37" s="65">
        <v>10.014794518356148</v>
      </c>
      <c r="Y37" s="65">
        <v>4.5544194946694265</v>
      </c>
    </row>
    <row r="38" spans="1:25" ht="15" x14ac:dyDescent="0.25">
      <c r="B38" s="52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1:25" ht="15" x14ac:dyDescent="0.25">
      <c r="A39" s="52" t="s">
        <v>67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</row>
    <row r="40" spans="1:25" ht="15" x14ac:dyDescent="0.25">
      <c r="A40" s="52"/>
      <c r="B40" s="52" t="s">
        <v>68</v>
      </c>
      <c r="C40" s="64">
        <v>21.372177457562284</v>
      </c>
      <c r="D40" s="64">
        <v>21.798220912078577</v>
      </c>
      <c r="E40" s="64">
        <v>29.918279235007077</v>
      </c>
      <c r="F40" s="64">
        <v>28.873584805279574</v>
      </c>
      <c r="G40" s="64">
        <v>25.591514097707549</v>
      </c>
      <c r="H40" s="64"/>
      <c r="I40" s="64">
        <v>10.492050626958697</v>
      </c>
      <c r="J40" s="64">
        <v>10.987818307221541</v>
      </c>
      <c r="K40" s="64">
        <v>14.545142467925775</v>
      </c>
      <c r="L40" s="64">
        <v>13.42029218583364</v>
      </c>
      <c r="M40" s="64">
        <v>11.313660878651723</v>
      </c>
      <c r="N40" s="64"/>
      <c r="O40" s="64">
        <v>3.5277806048142284</v>
      </c>
      <c r="P40" s="64">
        <v>3.2779222579047058</v>
      </c>
      <c r="Q40" s="64">
        <v>3.5049612099489602</v>
      </c>
      <c r="R40" s="64">
        <v>3.8228721615694332</v>
      </c>
      <c r="S40" s="64">
        <v>4.2716253210382895</v>
      </c>
      <c r="T40" s="64">
        <v>2.7173362063822397</v>
      </c>
      <c r="U40" s="64">
        <v>2.7173362063822397</v>
      </c>
      <c r="V40" s="64">
        <v>2.4381033920504858</v>
      </c>
      <c r="W40" s="64">
        <v>3.4856252121991655</v>
      </c>
      <c r="X40" s="64">
        <v>4.8450131631060271</v>
      </c>
      <c r="Y40" s="64">
        <v>3.449467768874813</v>
      </c>
    </row>
    <row r="41" spans="1:25" ht="15" x14ac:dyDescent="0.25">
      <c r="A41" s="52"/>
      <c r="B41" s="52" t="s">
        <v>69</v>
      </c>
      <c r="C41" s="65">
        <v>28.840385892346305</v>
      </c>
      <c r="D41" s="65">
        <v>28.80499076627391</v>
      </c>
      <c r="E41" s="65">
        <v>36.634474511905765</v>
      </c>
      <c r="F41" s="65">
        <v>33.48687993624295</v>
      </c>
      <c r="G41" s="65">
        <v>33.52024777660835</v>
      </c>
      <c r="H41" s="65"/>
      <c r="I41" s="65">
        <v>13.37930292131362</v>
      </c>
      <c r="J41" s="65">
        <v>12.972947957316871</v>
      </c>
      <c r="K41" s="65">
        <v>17.691861889041942</v>
      </c>
      <c r="L41" s="65">
        <v>15.799011147650292</v>
      </c>
      <c r="M41" s="65">
        <v>14.762180705883228</v>
      </c>
      <c r="N41" s="65"/>
      <c r="O41" s="65">
        <v>4.4966169451029261</v>
      </c>
      <c r="P41" s="65">
        <v>4.5596275597450298</v>
      </c>
      <c r="Q41" s="65">
        <v>5.6639243110610815</v>
      </c>
      <c r="R41" s="65">
        <v>5.512292477033462</v>
      </c>
      <c r="S41" s="65">
        <v>6.3125903012943452</v>
      </c>
      <c r="T41" s="65">
        <v>3.045382137560078</v>
      </c>
      <c r="U41" s="65">
        <v>3.045382137560078</v>
      </c>
      <c r="V41" s="65">
        <v>3.6124388201676565</v>
      </c>
      <c r="W41" s="65">
        <v>4.3456167708843276</v>
      </c>
      <c r="X41" s="65">
        <v>4.2294498941050485</v>
      </c>
      <c r="Y41" s="65">
        <v>4.5454657885700414</v>
      </c>
    </row>
    <row r="42" spans="1:25" ht="15" x14ac:dyDescent="0.25">
      <c r="A42" s="52"/>
      <c r="B42" s="52" t="s">
        <v>70</v>
      </c>
      <c r="C42" s="64">
        <v>33.178918354389324</v>
      </c>
      <c r="D42" s="64">
        <v>32.254297596022411</v>
      </c>
      <c r="E42" s="64">
        <v>40.198371676840345</v>
      </c>
      <c r="F42" s="64">
        <v>36.406170199784036</v>
      </c>
      <c r="G42" s="64">
        <v>39.568796234397588</v>
      </c>
      <c r="H42" s="64"/>
      <c r="I42" s="64">
        <v>15.151827311567112</v>
      </c>
      <c r="J42" s="64">
        <v>15.069230801886231</v>
      </c>
      <c r="K42" s="64">
        <v>19.964294724452721</v>
      </c>
      <c r="L42" s="64">
        <v>17.865445240344126</v>
      </c>
      <c r="M42" s="64">
        <v>17.722790806390169</v>
      </c>
      <c r="N42" s="64"/>
      <c r="O42" s="64">
        <v>6.0448069353521436</v>
      </c>
      <c r="P42" s="64">
        <v>5.8579314958931841</v>
      </c>
      <c r="Q42" s="64">
        <v>6.9820491953433335</v>
      </c>
      <c r="R42" s="64">
        <v>6.5449356581297797</v>
      </c>
      <c r="S42" s="64">
        <v>7.9737221474995552</v>
      </c>
      <c r="T42" s="64">
        <v>3.7887026085667377</v>
      </c>
      <c r="U42" s="64">
        <v>3.7887026085667377</v>
      </c>
      <c r="V42" s="64">
        <v>3.5803115644618178</v>
      </c>
      <c r="W42" s="64">
        <v>4.0267303787994582</v>
      </c>
      <c r="X42" s="64">
        <v>4.222806983992788</v>
      </c>
      <c r="Y42" s="64">
        <v>5.1566299896965919</v>
      </c>
    </row>
    <row r="43" spans="1:25" ht="15" x14ac:dyDescent="0.25">
      <c r="A43" s="52"/>
      <c r="B43" s="52" t="s">
        <v>71</v>
      </c>
      <c r="C43" s="65">
        <v>35.788878899140713</v>
      </c>
      <c r="D43" s="65">
        <v>36.399932115563914</v>
      </c>
      <c r="E43" s="65">
        <v>45.557500111971294</v>
      </c>
      <c r="F43" s="65">
        <v>45.673677656478574</v>
      </c>
      <c r="G43" s="65">
        <v>43.230277908842275</v>
      </c>
      <c r="H43" s="65"/>
      <c r="I43" s="65">
        <v>16.387937888987469</v>
      </c>
      <c r="J43" s="65">
        <v>18.268985124420936</v>
      </c>
      <c r="K43" s="65">
        <v>22.26782403436378</v>
      </c>
      <c r="L43" s="65">
        <v>21.474394206791715</v>
      </c>
      <c r="M43" s="65">
        <v>19.25987899239767</v>
      </c>
      <c r="N43" s="65"/>
      <c r="O43" s="65">
        <v>7.6690450162615766</v>
      </c>
      <c r="P43" s="65">
        <v>7.2340334404729667</v>
      </c>
      <c r="Q43" s="65">
        <v>8.7986910344373008</v>
      </c>
      <c r="R43" s="65">
        <v>8.9591180038211853</v>
      </c>
      <c r="S43" s="65">
        <v>9.658307527732731</v>
      </c>
      <c r="T43" s="65">
        <v>4.0631446389429771</v>
      </c>
      <c r="U43" s="65">
        <v>4.0631446389429771</v>
      </c>
      <c r="V43" s="65">
        <v>3.7548891624692509</v>
      </c>
      <c r="W43" s="65">
        <v>4.8285359267293657</v>
      </c>
      <c r="X43" s="65">
        <v>6.200192725171406</v>
      </c>
      <c r="Y43" s="65">
        <v>6.1141466517875545</v>
      </c>
    </row>
    <row r="44" spans="1:25" ht="15" x14ac:dyDescent="0.25">
      <c r="B44" s="52"/>
      <c r="C44" s="65"/>
      <c r="D44" s="65"/>
      <c r="E44" s="65"/>
      <c r="F44" s="65"/>
      <c r="G44" s="65"/>
      <c r="H44" s="65"/>
    </row>
    <row r="48" spans="1:25" x14ac:dyDescent="0.2">
      <c r="G4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4CA5E"/>
  </sheetPr>
  <dimension ref="B10:M31"/>
  <sheetViews>
    <sheetView showGridLines="0" workbookViewId="0">
      <selection activeCell="K52" sqref="K52"/>
    </sheetView>
  </sheetViews>
  <sheetFormatPr baseColWidth="10" defaultColWidth="10.625" defaultRowHeight="14.25" x14ac:dyDescent="0.2"/>
  <cols>
    <col min="1" max="1" width="2.875" style="61" customWidth="1"/>
    <col min="2" max="2" width="1.875" style="61" customWidth="1"/>
    <col min="3" max="3" width="44.375" style="61" customWidth="1"/>
    <col min="4" max="8" width="8.625" style="61" customWidth="1"/>
    <col min="9" max="16384" width="10.625" style="61"/>
  </cols>
  <sheetData>
    <row r="10" spans="2:9" ht="21.6" customHeight="1" x14ac:dyDescent="0.2"/>
    <row r="11" spans="2:9" ht="15" x14ac:dyDescent="0.25">
      <c r="B11" s="51" t="s">
        <v>143</v>
      </c>
      <c r="C11" s="52"/>
      <c r="D11" s="53"/>
      <c r="E11" s="53"/>
      <c r="F11" s="53"/>
      <c r="G11" s="53"/>
      <c r="H11" s="53"/>
    </row>
    <row r="12" spans="2:9" ht="3" customHeight="1" x14ac:dyDescent="0.25">
      <c r="B12" s="12"/>
      <c r="C12" s="63"/>
      <c r="D12" s="63"/>
      <c r="E12" s="63"/>
      <c r="F12" s="63"/>
      <c r="G12" s="63"/>
      <c r="H12" s="63"/>
    </row>
    <row r="13" spans="2:9" ht="15" x14ac:dyDescent="0.25">
      <c r="B13" s="54" t="s">
        <v>72</v>
      </c>
      <c r="C13" s="55"/>
      <c r="D13" s="54"/>
      <c r="E13" s="54"/>
      <c r="F13" s="54"/>
      <c r="G13" s="54"/>
      <c r="H13" s="54"/>
    </row>
    <row r="14" spans="2:9" ht="15" x14ac:dyDescent="0.25">
      <c r="B14" s="54"/>
      <c r="C14" s="55"/>
      <c r="D14" s="54">
        <v>2018</v>
      </c>
      <c r="E14" s="54">
        <v>2019</v>
      </c>
      <c r="F14" s="54">
        <v>2020</v>
      </c>
      <c r="G14" s="54">
        <v>2021</v>
      </c>
      <c r="H14" s="54">
        <v>2022</v>
      </c>
    </row>
    <row r="15" spans="2:9" ht="15" x14ac:dyDescent="0.25">
      <c r="C15" s="66" t="s">
        <v>73</v>
      </c>
      <c r="D15" s="56"/>
    </row>
    <row r="16" spans="2:9" ht="15" x14ac:dyDescent="0.25">
      <c r="C16" s="52" t="s">
        <v>74</v>
      </c>
      <c r="D16" s="64">
        <v>5.3685105286436636</v>
      </c>
      <c r="E16" s="64">
        <v>5.6431846365344116</v>
      </c>
      <c r="F16" s="64">
        <v>6.7366677566319426</v>
      </c>
      <c r="G16" s="64">
        <v>6.3427013198932745</v>
      </c>
      <c r="H16" s="64">
        <v>5.743371272792241</v>
      </c>
      <c r="I16" s="64"/>
    </row>
    <row r="17" spans="2:13" ht="15" x14ac:dyDescent="0.25">
      <c r="C17" s="52" t="s">
        <v>146</v>
      </c>
      <c r="D17" s="65">
        <v>1.5179658298862768</v>
      </c>
      <c r="E17" s="65">
        <v>1.6967009927917622</v>
      </c>
      <c r="F17" s="65">
        <v>2.0103491409274086</v>
      </c>
      <c r="G17" s="65">
        <v>1.8802083115276442</v>
      </c>
      <c r="H17" s="65">
        <v>1.6711983146715674</v>
      </c>
      <c r="I17" s="65"/>
    </row>
    <row r="18" spans="2:13" ht="15" x14ac:dyDescent="0.25">
      <c r="C18" s="52" t="s">
        <v>75</v>
      </c>
      <c r="D18" s="65">
        <v>1.3259448167690859</v>
      </c>
      <c r="E18" s="65">
        <v>1.3466671446050842</v>
      </c>
      <c r="F18" s="65">
        <v>1.6316463012028386</v>
      </c>
      <c r="G18" s="65">
        <v>1.5999348056163245</v>
      </c>
      <c r="H18" s="65">
        <v>1.6632058225740498</v>
      </c>
      <c r="I18" s="65"/>
    </row>
    <row r="19" spans="2:13" ht="15" x14ac:dyDescent="0.25">
      <c r="C19" s="52" t="s">
        <v>76</v>
      </c>
      <c r="D19" s="65">
        <v>1.1235040578210251</v>
      </c>
      <c r="E19" s="65">
        <v>1.1395564296261687</v>
      </c>
      <c r="F19" s="65">
        <v>1.2361189271737738</v>
      </c>
      <c r="G19" s="65">
        <v>1.4237095933333865</v>
      </c>
      <c r="H19" s="65">
        <v>1.0459737413449122</v>
      </c>
      <c r="I19" s="65"/>
    </row>
    <row r="20" spans="2:13" ht="15" x14ac:dyDescent="0.25">
      <c r="C20" s="52"/>
      <c r="D20" s="59"/>
      <c r="E20" s="62"/>
      <c r="F20" s="62"/>
      <c r="G20" s="62"/>
      <c r="H20" s="62"/>
      <c r="I20" s="62"/>
      <c r="J20" s="62"/>
      <c r="K20" s="62"/>
      <c r="L20" s="62"/>
      <c r="M20" s="62"/>
    </row>
    <row r="21" spans="2:13" ht="15" x14ac:dyDescent="0.25">
      <c r="C21" s="66" t="s">
        <v>77</v>
      </c>
      <c r="D21" s="56"/>
    </row>
    <row r="22" spans="2:13" ht="15" x14ac:dyDescent="0.25">
      <c r="C22" s="52" t="s">
        <v>78</v>
      </c>
      <c r="D22" s="64">
        <v>31.211097981609321</v>
      </c>
      <c r="E22" s="64">
        <v>31.291927000599902</v>
      </c>
      <c r="F22" s="64">
        <v>39.26636250624221</v>
      </c>
      <c r="G22" s="64">
        <v>37.528103893279429</v>
      </c>
      <c r="H22" s="64">
        <v>36.82554464481111</v>
      </c>
    </row>
    <row r="23" spans="2:13" ht="15" x14ac:dyDescent="0.25">
      <c r="C23" s="52" t="s">
        <v>146</v>
      </c>
      <c r="D23" s="65">
        <v>14.068684110041833</v>
      </c>
      <c r="E23" s="65">
        <v>14.447907687823308</v>
      </c>
      <c r="F23" s="65">
        <v>18.562188347137305</v>
      </c>
      <c r="G23" s="65">
        <v>17.238111014630352</v>
      </c>
      <c r="H23" s="65">
        <v>15.932100846317988</v>
      </c>
      <c r="I23" s="62"/>
      <c r="J23" s="62"/>
      <c r="K23" s="62"/>
      <c r="L23" s="62"/>
    </row>
    <row r="24" spans="2:13" ht="15" x14ac:dyDescent="0.25">
      <c r="C24" s="52" t="s">
        <v>79</v>
      </c>
      <c r="D24" s="65">
        <v>5.7279249873401685</v>
      </c>
      <c r="E24" s="65">
        <v>5.5386031261454969</v>
      </c>
      <c r="F24" s="65">
        <v>6.5630840714188938</v>
      </c>
      <c r="G24" s="65">
        <v>6.5202200789386042</v>
      </c>
      <c r="H24" s="65">
        <v>7.3713266034416751</v>
      </c>
      <c r="I24" s="62"/>
      <c r="J24" s="62"/>
      <c r="K24" s="62"/>
      <c r="L24" s="62"/>
    </row>
    <row r="25" spans="2:13" ht="15" x14ac:dyDescent="0.25">
      <c r="C25" s="52" t="s">
        <v>80</v>
      </c>
      <c r="D25" s="65">
        <v>3.7528704038282834</v>
      </c>
      <c r="E25" s="65">
        <v>3.7140533736742967</v>
      </c>
      <c r="F25" s="65">
        <v>4.3628247572979735</v>
      </c>
      <c r="G25" s="65">
        <v>5.393228411720731</v>
      </c>
      <c r="H25" s="65">
        <v>5.1546863790746755</v>
      </c>
      <c r="I25" s="62"/>
      <c r="J25" s="62"/>
      <c r="K25" s="62"/>
      <c r="L25" s="62"/>
    </row>
    <row r="26" spans="2:13" ht="15" x14ac:dyDescent="0.25">
      <c r="C26" s="52"/>
      <c r="D26" s="60"/>
    </row>
    <row r="27" spans="2:13" ht="15" x14ac:dyDescent="0.25">
      <c r="B27" s="52"/>
      <c r="C27" s="66" t="s">
        <v>81</v>
      </c>
      <c r="D27" s="58"/>
      <c r="E27" s="62"/>
      <c r="F27" s="62"/>
      <c r="G27" s="62"/>
      <c r="H27" s="62"/>
      <c r="I27" s="62"/>
      <c r="J27" s="62"/>
      <c r="K27" s="62"/>
      <c r="L27" s="62"/>
    </row>
    <row r="28" spans="2:13" ht="15" x14ac:dyDescent="0.25">
      <c r="B28" s="52"/>
      <c r="C28" s="52" t="s">
        <v>82</v>
      </c>
      <c r="D28" s="64">
        <v>5.2725000000000009</v>
      </c>
      <c r="E28" s="64">
        <v>5.3125</v>
      </c>
      <c r="F28" s="64">
        <v>6.1874999999999982</v>
      </c>
      <c r="G28" s="64">
        <v>5.7700000000000005</v>
      </c>
      <c r="H28" s="64">
        <v>5.47</v>
      </c>
      <c r="I28" s="62"/>
      <c r="J28" s="62"/>
      <c r="K28" s="62"/>
      <c r="L28" s="62"/>
    </row>
    <row r="29" spans="2:13" ht="15" x14ac:dyDescent="0.25">
      <c r="B29" s="52"/>
      <c r="C29" s="52" t="s">
        <v>83</v>
      </c>
      <c r="D29" s="65">
        <v>2.9074999999999998</v>
      </c>
      <c r="E29" s="65">
        <v>2.95</v>
      </c>
      <c r="F29" s="65">
        <v>3.3050000000000006</v>
      </c>
      <c r="G29" s="65">
        <v>3.0650000000000004</v>
      </c>
      <c r="H29" s="65">
        <v>3.0449999999999995</v>
      </c>
      <c r="I29" s="62"/>
      <c r="J29" s="62"/>
      <c r="K29" s="62"/>
      <c r="L29" s="62"/>
    </row>
    <row r="30" spans="2:13" ht="15" x14ac:dyDescent="0.25">
      <c r="B30" s="52"/>
      <c r="C30" s="52" t="s">
        <v>84</v>
      </c>
      <c r="D30" s="65">
        <v>3.08</v>
      </c>
      <c r="E30" s="65">
        <v>2.8749999999999991</v>
      </c>
      <c r="F30" s="65">
        <v>3.1799999999999997</v>
      </c>
      <c r="G30" s="65">
        <v>3.105</v>
      </c>
      <c r="H30" s="65">
        <v>2.9649999999999999</v>
      </c>
      <c r="I30" s="62"/>
      <c r="J30" s="62"/>
      <c r="K30" s="62"/>
      <c r="L30" s="62"/>
    </row>
    <row r="31" spans="2:13" ht="15" x14ac:dyDescent="0.25">
      <c r="C31" s="52" t="s">
        <v>85</v>
      </c>
      <c r="D31" s="65">
        <v>2.5725000000000002</v>
      </c>
      <c r="E31" s="65">
        <v>2.4350000000000001</v>
      </c>
      <c r="F31" s="65">
        <v>2.3875000000000002</v>
      </c>
      <c r="G31" s="65">
        <v>2.7675000000000001</v>
      </c>
      <c r="H31" s="65">
        <v>2.4300000000000006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/>
  <dimension ref="A10:P40"/>
  <sheetViews>
    <sheetView workbookViewId="0"/>
  </sheetViews>
  <sheetFormatPr baseColWidth="10" defaultColWidth="10.625" defaultRowHeight="14.25" x14ac:dyDescent="0.2"/>
  <cols>
    <col min="1" max="1" width="25.375" style="61" customWidth="1"/>
    <col min="2" max="2" width="44.375" style="61" customWidth="1"/>
    <col min="3" max="16384" width="10.625" style="61"/>
  </cols>
  <sheetData>
    <row r="10" spans="1:16" ht="54" customHeight="1" x14ac:dyDescent="0.2"/>
    <row r="13" spans="1:16" ht="15" x14ac:dyDescent="0.25">
      <c r="A13" s="51" t="s">
        <v>110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M13" s="53"/>
      <c r="N13" s="53"/>
      <c r="O13" s="53"/>
      <c r="P13" s="53"/>
    </row>
    <row r="14" spans="1:16" ht="3" customHeight="1" x14ac:dyDescent="0.25">
      <c r="A14" s="12"/>
      <c r="B14" s="63"/>
      <c r="C14" s="63"/>
      <c r="D14" s="63"/>
      <c r="E14" s="63"/>
      <c r="F14" s="63"/>
      <c r="G14" s="63"/>
      <c r="H14" s="63"/>
      <c r="I14" s="63"/>
      <c r="J14" s="63"/>
      <c r="K14" s="63"/>
      <c r="M14" s="63"/>
      <c r="N14" s="63"/>
      <c r="O14" s="63"/>
      <c r="P14" s="63"/>
    </row>
    <row r="15" spans="1:16" ht="15" x14ac:dyDescent="0.25">
      <c r="A15" s="54" t="s">
        <v>111</v>
      </c>
      <c r="B15" s="55"/>
      <c r="C15" s="54" t="s">
        <v>112</v>
      </c>
      <c r="D15" s="54"/>
      <c r="E15" s="54"/>
      <c r="F15" s="54"/>
      <c r="G15" s="54"/>
      <c r="H15" s="54" t="s">
        <v>113</v>
      </c>
      <c r="I15" s="54"/>
      <c r="J15" s="54"/>
      <c r="K15" s="54"/>
      <c r="M15" s="54" t="s">
        <v>114</v>
      </c>
      <c r="N15" s="54"/>
      <c r="O15" s="54"/>
      <c r="P15" s="54"/>
    </row>
    <row r="16" spans="1:16" ht="15" x14ac:dyDescent="0.25">
      <c r="A16" s="54"/>
      <c r="B16" s="55"/>
      <c r="C16" s="54">
        <v>2019</v>
      </c>
      <c r="D16" s="54">
        <v>2020</v>
      </c>
      <c r="E16" s="54">
        <v>2021</v>
      </c>
      <c r="F16" s="54">
        <v>2022</v>
      </c>
      <c r="G16" s="54"/>
      <c r="H16" s="54">
        <v>2019</v>
      </c>
      <c r="I16" s="54">
        <v>2020</v>
      </c>
      <c r="J16" s="54">
        <v>2021</v>
      </c>
      <c r="K16" s="54">
        <v>2022</v>
      </c>
      <c r="M16" s="54">
        <v>2019</v>
      </c>
      <c r="N16" s="54">
        <v>2020</v>
      </c>
      <c r="O16" s="54">
        <v>2021</v>
      </c>
      <c r="P16" s="54">
        <v>2022</v>
      </c>
    </row>
    <row r="17" spans="1:16" ht="15" x14ac:dyDescent="0.25">
      <c r="A17" s="52" t="s">
        <v>115</v>
      </c>
      <c r="B17" s="52"/>
      <c r="C17" s="56"/>
    </row>
    <row r="18" spans="1:16" ht="15" x14ac:dyDescent="0.25">
      <c r="A18" s="57"/>
      <c r="B18" s="52" t="s">
        <v>116</v>
      </c>
      <c r="C18" s="58">
        <v>28.581334371652062</v>
      </c>
      <c r="D18" s="62">
        <v>27.906088695607107</v>
      </c>
      <c r="E18" s="62">
        <v>26.984269625611251</v>
      </c>
      <c r="F18" s="62">
        <v>26.764341195917972</v>
      </c>
      <c r="G18" s="62"/>
      <c r="H18" s="62">
        <v>211.67527369008772</v>
      </c>
      <c r="I18" s="62">
        <v>210.12163824398459</v>
      </c>
      <c r="J18" s="62">
        <v>205.3159482350145</v>
      </c>
      <c r="K18" s="62">
        <v>207.1838028787154</v>
      </c>
      <c r="M18" s="62">
        <f>H18/C18</f>
        <v>7.4060668734918984</v>
      </c>
      <c r="N18" s="62">
        <f t="shared" ref="N18:P33" si="0">I18/D18</f>
        <v>7.529598308668076</v>
      </c>
      <c r="O18" s="62">
        <f t="shared" si="0"/>
        <v>7.6087272727272737</v>
      </c>
      <c r="P18" s="62">
        <f t="shared" si="0"/>
        <v>7.7410387710314552</v>
      </c>
    </row>
    <row r="19" spans="1:16" ht="15" x14ac:dyDescent="0.25">
      <c r="A19" s="52"/>
      <c r="B19" s="57" t="s">
        <v>117</v>
      </c>
      <c r="C19" s="59">
        <v>23.594595512488244</v>
      </c>
      <c r="D19" s="62">
        <v>24.907188767999298</v>
      </c>
      <c r="E19" s="62">
        <v>23.761438755654957</v>
      </c>
      <c r="F19" s="62">
        <v>24.118233758283505</v>
      </c>
      <c r="G19" s="62"/>
      <c r="H19" s="62">
        <v>177.3649221257605</v>
      </c>
      <c r="I19" s="62">
        <v>188.0684648539054</v>
      </c>
      <c r="J19" s="62">
        <v>180.41455147533563</v>
      </c>
      <c r="K19" s="62">
        <v>187.09961802433307</v>
      </c>
      <c r="M19" s="62">
        <f t="shared" ref="M19:P40" si="1">H19/C19</f>
        <v>7.5171842650103526</v>
      </c>
      <c r="N19" s="62">
        <f t="shared" si="0"/>
        <v>7.5507704464638481</v>
      </c>
      <c r="O19" s="62">
        <f t="shared" si="0"/>
        <v>7.5927452596867253</v>
      </c>
      <c r="P19" s="62">
        <f t="shared" si="0"/>
        <v>7.7576003242805021</v>
      </c>
    </row>
    <row r="20" spans="1:16" ht="15" x14ac:dyDescent="0.25">
      <c r="A20" s="52"/>
      <c r="C20" s="56"/>
    </row>
    <row r="21" spans="1:16" ht="15" x14ac:dyDescent="0.25">
      <c r="A21" s="52" t="s">
        <v>118</v>
      </c>
      <c r="B21" s="52"/>
      <c r="C21" s="56"/>
    </row>
    <row r="22" spans="1:16" ht="15" x14ac:dyDescent="0.25">
      <c r="A22" s="52"/>
      <c r="B22" s="52" t="s">
        <v>119</v>
      </c>
      <c r="C22" s="59">
        <v>26.650893394628309</v>
      </c>
      <c r="D22" s="62">
        <v>26.527978892241084</v>
      </c>
      <c r="E22" s="62">
        <v>25.652502585400995</v>
      </c>
      <c r="F22" s="62">
        <v>25.69535937027424</v>
      </c>
      <c r="G22" s="62"/>
      <c r="H22" s="62">
        <v>197.49498014283407</v>
      </c>
      <c r="I22" s="62">
        <v>199.03344873645921</v>
      </c>
      <c r="J22" s="62">
        <v>193.87654472117831</v>
      </c>
      <c r="K22" s="62">
        <v>197.28065776198022</v>
      </c>
      <c r="L22" s="62"/>
      <c r="M22" s="62">
        <f t="shared" si="1"/>
        <v>7.4104450165502032</v>
      </c>
      <c r="N22" s="62">
        <f t="shared" si="0"/>
        <v>7.5027746947835743</v>
      </c>
      <c r="O22" s="62">
        <f t="shared" si="0"/>
        <v>7.5578023655093478</v>
      </c>
      <c r="P22" s="62">
        <f t="shared" si="0"/>
        <v>7.6776765375854206</v>
      </c>
    </row>
    <row r="23" spans="1:16" ht="15" x14ac:dyDescent="0.25">
      <c r="A23" s="52"/>
      <c r="B23" s="52" t="s">
        <v>120</v>
      </c>
      <c r="C23" s="59">
        <v>29.252376261753472</v>
      </c>
      <c r="D23" s="62">
        <v>28.37162931127391</v>
      </c>
      <c r="E23" s="62">
        <v>26.611405241668123</v>
      </c>
      <c r="F23" s="62">
        <v>27.19278865408841</v>
      </c>
      <c r="G23" s="62"/>
      <c r="H23" s="62">
        <v>214.37572802842988</v>
      </c>
      <c r="I23" s="62">
        <v>214.12978823620128</v>
      </c>
      <c r="J23" s="62">
        <v>202.7212154388414</v>
      </c>
      <c r="K23" s="62">
        <v>209.48518666853295</v>
      </c>
      <c r="L23" s="62"/>
      <c r="M23" s="62">
        <f t="shared" si="1"/>
        <v>7.3284893545116585</v>
      </c>
      <c r="N23" s="62">
        <f t="shared" si="0"/>
        <v>7.547320807237301</v>
      </c>
      <c r="O23" s="62">
        <f t="shared" si="0"/>
        <v>7.6178320384757674</v>
      </c>
      <c r="P23" s="62">
        <f t="shared" si="0"/>
        <v>7.7037037037037042</v>
      </c>
    </row>
    <row r="24" spans="1:16" ht="15" x14ac:dyDescent="0.25">
      <c r="A24" s="52"/>
      <c r="B24" s="52"/>
      <c r="C24" s="56"/>
    </row>
    <row r="25" spans="1:16" ht="15" x14ac:dyDescent="0.25">
      <c r="A25" s="52" t="s">
        <v>121</v>
      </c>
      <c r="B25" s="52"/>
      <c r="C25" s="56"/>
    </row>
    <row r="26" spans="1:16" ht="15" x14ac:dyDescent="0.25">
      <c r="A26" s="52"/>
      <c r="B26" s="52" t="s">
        <v>122</v>
      </c>
      <c r="C26" s="58">
        <v>24.782714439813713</v>
      </c>
      <c r="D26" s="62">
        <v>25.217894280540552</v>
      </c>
      <c r="E26" s="62">
        <v>24.812191767029201</v>
      </c>
      <c r="F26" s="62">
        <v>24.963882221608749</v>
      </c>
      <c r="H26" s="62">
        <v>182.21736792961377</v>
      </c>
      <c r="I26" s="62">
        <v>187.22079406934546</v>
      </c>
      <c r="J26" s="62">
        <v>184.50599436131404</v>
      </c>
      <c r="K26" s="62">
        <v>190.79799878433565</v>
      </c>
      <c r="M26" s="62">
        <f t="shared" si="1"/>
        <v>7.3525992631735084</v>
      </c>
      <c r="N26" s="62">
        <f t="shared" si="0"/>
        <v>7.4241247895870046</v>
      </c>
      <c r="O26" s="62">
        <f t="shared" si="0"/>
        <v>7.4361022232017513</v>
      </c>
      <c r="P26" s="62">
        <f t="shared" si="0"/>
        <v>7.6429618234290819</v>
      </c>
    </row>
    <row r="27" spans="1:16" ht="15" x14ac:dyDescent="0.25">
      <c r="A27" s="52"/>
      <c r="B27" s="52" t="s">
        <v>123</v>
      </c>
      <c r="C27" s="58">
        <v>30.106774098827216</v>
      </c>
      <c r="D27" s="62">
        <v>29.165335053755005</v>
      </c>
      <c r="E27" s="62">
        <v>27.337911643717316</v>
      </c>
      <c r="F27" s="62">
        <v>31.919242351786789</v>
      </c>
      <c r="H27" s="62">
        <v>229.66982454867875</v>
      </c>
      <c r="I27" s="62">
        <v>226.50670040713351</v>
      </c>
      <c r="J27" s="62">
        <v>223.8458509604632</v>
      </c>
      <c r="K27" s="62">
        <v>212.77379349544128</v>
      </c>
      <c r="M27" s="62">
        <f t="shared" si="1"/>
        <v>7.6285099092574429</v>
      </c>
      <c r="N27" s="62">
        <f t="shared" si="0"/>
        <v>7.7662985866493939</v>
      </c>
      <c r="O27" s="62">
        <f t="shared" si="0"/>
        <v>8.1881108505194291</v>
      </c>
      <c r="P27" s="62">
        <f t="shared" si="0"/>
        <v>6.6660038841282381</v>
      </c>
    </row>
    <row r="28" spans="1:16" ht="15" x14ac:dyDescent="0.25">
      <c r="A28" s="52"/>
      <c r="B28" s="52" t="s">
        <v>124</v>
      </c>
      <c r="C28" s="58">
        <v>31.995867087245909</v>
      </c>
      <c r="D28" s="62">
        <v>30.876388166989216</v>
      </c>
      <c r="E28" s="62">
        <v>29.347864501965677</v>
      </c>
      <c r="F28" s="62">
        <v>29.760225289222653</v>
      </c>
      <c r="H28" s="62">
        <v>239.79025529352174</v>
      </c>
      <c r="I28" s="62">
        <v>234.2902722999975</v>
      </c>
      <c r="J28" s="62">
        <v>226.51242433191123</v>
      </c>
      <c r="K28" s="62">
        <v>235.44242490359241</v>
      </c>
      <c r="M28" s="62">
        <f t="shared" si="1"/>
        <v>7.4944134078212299</v>
      </c>
      <c r="N28" s="62">
        <f t="shared" si="0"/>
        <v>7.5880077369439078</v>
      </c>
      <c r="O28" s="62">
        <f t="shared" si="0"/>
        <v>7.7181910226122161</v>
      </c>
      <c r="P28" s="62">
        <f t="shared" si="0"/>
        <v>7.911311914323961</v>
      </c>
    </row>
    <row r="29" spans="1:16" ht="15" x14ac:dyDescent="0.25">
      <c r="A29" s="52"/>
      <c r="B29" s="52"/>
      <c r="C29" s="60"/>
    </row>
    <row r="30" spans="1:16" ht="15" x14ac:dyDescent="0.25">
      <c r="A30" s="52" t="s">
        <v>125</v>
      </c>
      <c r="C30" s="60"/>
    </row>
    <row r="31" spans="1:16" ht="15" x14ac:dyDescent="0.25">
      <c r="A31" s="52"/>
      <c r="B31" s="52" t="s">
        <v>126</v>
      </c>
      <c r="C31" s="58">
        <v>26.283633082479554</v>
      </c>
      <c r="D31" s="62">
        <v>26.463757442634201</v>
      </c>
      <c r="E31" s="62">
        <v>25.641987673098345</v>
      </c>
      <c r="F31" s="62">
        <v>25.679448514068255</v>
      </c>
      <c r="G31" s="62"/>
      <c r="H31" s="62">
        <v>197.6615480078153</v>
      </c>
      <c r="I31" s="62">
        <v>201.22848980925588</v>
      </c>
      <c r="J31" s="62">
        <v>196.67336062277602</v>
      </c>
      <c r="K31" s="62">
        <v>200.08895521524002</v>
      </c>
      <c r="M31" s="62">
        <f t="shared" si="1"/>
        <v>7.5203282357329364</v>
      </c>
      <c r="N31" s="62">
        <f t="shared" si="0"/>
        <v>7.6039273805112995</v>
      </c>
      <c r="O31" s="62">
        <f t="shared" si="0"/>
        <v>7.6699732926363966</v>
      </c>
      <c r="P31" s="62">
        <f t="shared" si="0"/>
        <v>7.791793313069908</v>
      </c>
    </row>
    <row r="32" spans="1:16" ht="15" x14ac:dyDescent="0.25">
      <c r="A32" s="52"/>
      <c r="B32" s="52" t="s">
        <v>127</v>
      </c>
      <c r="C32" s="58">
        <v>28.629652614791748</v>
      </c>
      <c r="D32" s="62">
        <v>27.979649746982844</v>
      </c>
      <c r="E32" s="62">
        <v>26.098280217597832</v>
      </c>
      <c r="F32" s="62">
        <v>24.011811938829247</v>
      </c>
      <c r="G32" s="62"/>
      <c r="H32" s="62">
        <v>211.7547469356208</v>
      </c>
      <c r="I32" s="62">
        <v>211.48626578338727</v>
      </c>
      <c r="J32" s="62">
        <v>200.13585348376603</v>
      </c>
      <c r="K32" s="62">
        <v>187.9663903062507</v>
      </c>
      <c r="M32" s="62">
        <f t="shared" si="1"/>
        <v>7.3963435667471549</v>
      </c>
      <c r="N32" s="62">
        <f t="shared" si="0"/>
        <v>7.5585744530698662</v>
      </c>
      <c r="O32" s="62">
        <f t="shared" si="0"/>
        <v>7.6685456595264947</v>
      </c>
      <c r="P32" s="62">
        <f t="shared" si="0"/>
        <v>7.8280802292263605</v>
      </c>
    </row>
    <row r="33" spans="1:16" ht="15" x14ac:dyDescent="0.25">
      <c r="A33" s="52"/>
      <c r="B33" s="52" t="s">
        <v>128</v>
      </c>
      <c r="C33" s="58">
        <v>30.367533486557274</v>
      </c>
      <c r="D33" s="62">
        <v>29.079920860215054</v>
      </c>
      <c r="E33" s="62">
        <v>28.341468338277892</v>
      </c>
      <c r="F33" s="62">
        <v>28.831706103786718</v>
      </c>
      <c r="G33" s="62"/>
      <c r="H33" s="62">
        <v>215.58159107025139</v>
      </c>
      <c r="I33" s="62">
        <v>208.90208258064516</v>
      </c>
      <c r="J33" s="62">
        <v>203.91522214305741</v>
      </c>
      <c r="K33" s="62">
        <v>218.17187288218139</v>
      </c>
      <c r="M33" s="62">
        <f t="shared" si="1"/>
        <v>7.099081364829396</v>
      </c>
      <c r="N33" s="62">
        <f t="shared" si="0"/>
        <v>7.1837225274725274</v>
      </c>
      <c r="O33" s="62">
        <f t="shared" si="0"/>
        <v>7.1949420442571137</v>
      </c>
      <c r="P33" s="62">
        <f t="shared" si="0"/>
        <v>7.5670816044260034</v>
      </c>
    </row>
    <row r="34" spans="1:16" ht="15" x14ac:dyDescent="0.25">
      <c r="A34" s="52"/>
      <c r="B34" s="52" t="s">
        <v>129</v>
      </c>
      <c r="C34" s="58">
        <v>39.715650994231304</v>
      </c>
      <c r="D34" s="62">
        <v>35.117897532832558</v>
      </c>
      <c r="E34" s="62">
        <v>32.277240427230659</v>
      </c>
      <c r="F34" s="62">
        <v>33.254562636501092</v>
      </c>
      <c r="G34" s="62"/>
      <c r="H34" s="62">
        <v>273.13131943503203</v>
      </c>
      <c r="I34" s="62">
        <v>253.04019697891152</v>
      </c>
      <c r="J34" s="62">
        <v>239.39861743954899</v>
      </c>
      <c r="K34" s="62">
        <v>240.83355862846904</v>
      </c>
      <c r="M34" s="62">
        <f t="shared" si="1"/>
        <v>6.8771709035992972</v>
      </c>
      <c r="N34" s="62">
        <f t="shared" si="1"/>
        <v>7.2054483541430185</v>
      </c>
      <c r="O34" s="62">
        <f t="shared" si="1"/>
        <v>7.4169481117592877</v>
      </c>
      <c r="P34" s="62">
        <f t="shared" si="1"/>
        <v>7.2421207658321061</v>
      </c>
    </row>
    <row r="35" spans="1:16" ht="15" x14ac:dyDescent="0.25">
      <c r="A35" s="52"/>
      <c r="C35" s="60"/>
    </row>
    <row r="36" spans="1:16" ht="15" x14ac:dyDescent="0.25">
      <c r="A36" s="52" t="s">
        <v>130</v>
      </c>
      <c r="B36" s="52"/>
      <c r="C36" s="60"/>
    </row>
    <row r="37" spans="1:16" ht="15" x14ac:dyDescent="0.25">
      <c r="A37" s="52"/>
      <c r="B37" s="52" t="s">
        <v>131</v>
      </c>
      <c r="C37" s="58">
        <v>15.119452559598804</v>
      </c>
      <c r="D37" s="62">
        <v>14.393808999772475</v>
      </c>
      <c r="E37" s="62">
        <v>13.876826276477704</v>
      </c>
      <c r="F37" s="62">
        <v>15.09730901325908</v>
      </c>
      <c r="H37" s="62">
        <v>111.54753874580183</v>
      </c>
      <c r="I37" s="62">
        <v>109.66211644455304</v>
      </c>
      <c r="J37" s="62">
        <v>102.30720999185817</v>
      </c>
      <c r="K37" s="62">
        <v>113.07865555675714</v>
      </c>
      <c r="M37" s="62">
        <f t="shared" si="1"/>
        <v>7.3777498428661197</v>
      </c>
      <c r="N37" s="62">
        <f t="shared" si="1"/>
        <v>7.6187002652519906</v>
      </c>
      <c r="O37" s="62">
        <f t="shared" si="1"/>
        <v>7.3725222146274776</v>
      </c>
      <c r="P37" s="62">
        <f t="shared" si="1"/>
        <v>7.4899874843554439</v>
      </c>
    </row>
    <row r="38" spans="1:16" ht="15" x14ac:dyDescent="0.25">
      <c r="A38" s="52"/>
      <c r="B38" s="52" t="s">
        <v>132</v>
      </c>
      <c r="C38" s="58">
        <v>26.721781514910099</v>
      </c>
      <c r="D38" s="62">
        <v>26.300610504841192</v>
      </c>
      <c r="E38" s="62">
        <v>24.642973211960236</v>
      </c>
      <c r="F38" s="62">
        <v>23.406239151679127</v>
      </c>
      <c r="H38" s="62">
        <v>196.56377920077011</v>
      </c>
      <c r="I38" s="62">
        <v>196.955819523591</v>
      </c>
      <c r="J38" s="62">
        <v>186.50427980099428</v>
      </c>
      <c r="K38" s="62">
        <v>179.16732394115584</v>
      </c>
      <c r="M38" s="62">
        <f t="shared" si="1"/>
        <v>7.3559384164222861</v>
      </c>
      <c r="N38" s="62">
        <f t="shared" si="1"/>
        <v>7.4886405959031661</v>
      </c>
      <c r="O38" s="62">
        <f t="shared" si="1"/>
        <v>7.568253968253968</v>
      </c>
      <c r="P38" s="62">
        <f t="shared" si="1"/>
        <v>7.6546822742474907</v>
      </c>
    </row>
    <row r="39" spans="1:16" ht="15" x14ac:dyDescent="0.25">
      <c r="A39" s="52"/>
      <c r="B39" s="52" t="s">
        <v>133</v>
      </c>
      <c r="C39" s="58">
        <v>29.387270933813152</v>
      </c>
      <c r="D39" s="62">
        <v>29.886298406008503</v>
      </c>
      <c r="E39" s="62">
        <v>29.130322342967954</v>
      </c>
      <c r="F39" s="62">
        <v>28.371383655077864</v>
      </c>
      <c r="H39" s="62">
        <v>219.20403916666703</v>
      </c>
      <c r="I39" s="62">
        <v>226.01575122898834</v>
      </c>
      <c r="J39" s="62">
        <v>224.64758768156449</v>
      </c>
      <c r="K39" s="62">
        <v>221.98810494715906</v>
      </c>
      <c r="M39" s="62">
        <f t="shared" si="1"/>
        <v>7.4591492234976364</v>
      </c>
      <c r="N39" s="62">
        <f t="shared" si="1"/>
        <v>7.5625207296849082</v>
      </c>
      <c r="O39" s="62">
        <f t="shared" si="1"/>
        <v>7.7118126272912431</v>
      </c>
      <c r="P39" s="62">
        <f t="shared" si="1"/>
        <v>7.8243665393960438</v>
      </c>
    </row>
    <row r="40" spans="1:16" ht="15" x14ac:dyDescent="0.25">
      <c r="A40" s="52"/>
      <c r="B40" s="52" t="s">
        <v>134</v>
      </c>
      <c r="C40" s="58">
        <v>33.376233267308876</v>
      </c>
      <c r="D40" s="62">
        <v>32.551307163274785</v>
      </c>
      <c r="E40" s="62">
        <v>31.78572680567445</v>
      </c>
      <c r="F40" s="62">
        <v>32.970796761883939</v>
      </c>
      <c r="H40" s="62">
        <v>249.61872457343171</v>
      </c>
      <c r="I40" s="62">
        <v>244.88660050976347</v>
      </c>
      <c r="J40" s="62">
        <v>240.74284925748245</v>
      </c>
      <c r="K40" s="62">
        <v>256.96602334983629</v>
      </c>
      <c r="M40" s="62">
        <f t="shared" si="1"/>
        <v>7.478936360920228</v>
      </c>
      <c r="N40" s="62">
        <f t="shared" si="1"/>
        <v>7.5230957479351481</v>
      </c>
      <c r="O40" s="62">
        <f t="shared" si="1"/>
        <v>7.5739293529227893</v>
      </c>
      <c r="P40" s="62">
        <f t="shared" si="1"/>
        <v>7.7937462417318102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N208"/>
  <sheetViews>
    <sheetView workbookViewId="0"/>
  </sheetViews>
  <sheetFormatPr baseColWidth="10" defaultColWidth="11.375" defaultRowHeight="15" x14ac:dyDescent="0.25"/>
  <cols>
    <col min="1" max="1" width="12.625" style="4" customWidth="1"/>
    <col min="2" max="3" width="26.75" style="4" customWidth="1"/>
    <col min="4" max="4" width="20.75" style="4" customWidth="1"/>
    <col min="5" max="5" width="23.75" style="4" customWidth="1"/>
    <col min="6" max="6" width="16.875" style="4" customWidth="1"/>
    <col min="7" max="7" width="11.5" style="4" customWidth="1"/>
    <col min="8" max="12" width="26.75" style="4" customWidth="1"/>
    <col min="13" max="13" width="19.875" style="4" customWidth="1"/>
    <col min="14" max="14" width="37.875" style="1" customWidth="1"/>
    <col min="15" max="15" width="29.25" style="1" customWidth="1"/>
    <col min="16" max="18" width="11.375" style="1"/>
    <col min="19" max="19" width="19.375" style="1" customWidth="1"/>
    <col min="20" max="20" width="9.5" style="1" customWidth="1"/>
    <col min="21" max="21" width="14.75" style="1" customWidth="1"/>
    <col min="22" max="16384" width="11.375" style="1"/>
  </cols>
  <sheetData>
    <row r="1" spans="7:14" s="2" customFormat="1" x14ac:dyDescent="0.25"/>
    <row r="2" spans="7:14" s="2" customFormat="1" x14ac:dyDescent="0.25"/>
    <row r="3" spans="7:14" s="2" customFormat="1" x14ac:dyDescent="0.25"/>
    <row r="4" spans="7:14" s="2" customFormat="1" x14ac:dyDescent="0.25"/>
    <row r="5" spans="7:14" s="2" customFormat="1" x14ac:dyDescent="0.25"/>
    <row r="6" spans="7:14" s="2" customFormat="1" x14ac:dyDescent="0.25"/>
    <row r="7" spans="7:14" s="2" customFormat="1" x14ac:dyDescent="0.25"/>
    <row r="8" spans="7:14" s="2" customFormat="1" x14ac:dyDescent="0.25"/>
    <row r="9" spans="7:14" s="2" customFormat="1" x14ac:dyDescent="0.25">
      <c r="N9" s="4"/>
    </row>
    <row r="10" spans="7:14" s="2" customFormat="1" ht="54" customHeight="1" x14ac:dyDescent="0.25"/>
    <row r="11" spans="7:14" x14ac:dyDescent="0.25">
      <c r="I11" s="1"/>
      <c r="J11" s="1"/>
      <c r="K11" s="1"/>
      <c r="L11" s="1"/>
      <c r="M11" s="1"/>
    </row>
    <row r="12" spans="7:14" x14ac:dyDescent="0.25">
      <c r="G12" s="39"/>
      <c r="M12" s="1"/>
    </row>
    <row r="13" spans="7:14" x14ac:dyDescent="0.25">
      <c r="G13" s="39"/>
      <c r="M13" s="1"/>
    </row>
    <row r="14" spans="7:14" x14ac:dyDescent="0.25">
      <c r="M14" s="1"/>
    </row>
    <row r="15" spans="7:14" x14ac:dyDescent="0.25">
      <c r="M15" s="1"/>
    </row>
    <row r="16" spans="7:14" x14ac:dyDescent="0.25">
      <c r="M16" s="1"/>
    </row>
    <row r="17" spans="1:12" s="1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s="1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1" customForma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s="1" customForma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1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s="1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s="1" customFormat="1" x14ac:dyDescent="0.25">
      <c r="A23" s="4"/>
      <c r="B23" s="4"/>
      <c r="C23" s="4"/>
      <c r="D23" s="4"/>
      <c r="E23" s="4"/>
      <c r="F23" s="4"/>
      <c r="G23" s="39"/>
      <c r="H23" s="4"/>
      <c r="I23" s="4"/>
      <c r="J23" s="4"/>
      <c r="K23" s="4"/>
      <c r="L23" s="4"/>
    </row>
    <row r="24" spans="1:12" s="1" customFormat="1" x14ac:dyDescent="0.25">
      <c r="A24" s="4"/>
      <c r="B24" s="4"/>
      <c r="C24" s="4"/>
      <c r="D24" s="4"/>
      <c r="E24" s="4"/>
      <c r="F24" s="4"/>
      <c r="G24" s="39"/>
      <c r="H24" s="4"/>
      <c r="I24" s="4"/>
      <c r="J24" s="4"/>
      <c r="K24" s="4"/>
      <c r="L24" s="4"/>
    </row>
    <row r="25" spans="1:12" s="1" customForma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s="1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s="1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s="1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s="1" customForma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s="1" customForma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s="1" customForma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3" x14ac:dyDescent="0.25">
      <c r="M33" s="1"/>
    </row>
    <row r="34" spans="1:13" x14ac:dyDescent="0.25">
      <c r="I34" s="1"/>
      <c r="J34" s="1"/>
      <c r="K34" s="1"/>
      <c r="L34" s="1"/>
      <c r="M34" s="1"/>
    </row>
    <row r="35" spans="1:13" x14ac:dyDescent="0.25">
      <c r="I35" s="1"/>
      <c r="J35" s="1"/>
      <c r="K35" s="1"/>
      <c r="L35" s="1"/>
      <c r="M35" s="1"/>
    </row>
    <row r="36" spans="1:13" x14ac:dyDescent="0.25">
      <c r="I36" s="1"/>
      <c r="J36" s="1"/>
      <c r="K36" s="1"/>
      <c r="L36" s="1"/>
      <c r="M36" s="1"/>
    </row>
    <row r="37" spans="1:13" x14ac:dyDescent="0.25">
      <c r="I37" s="1"/>
      <c r="J37" s="1"/>
      <c r="K37" s="1"/>
      <c r="L37" s="1"/>
      <c r="M37" s="1"/>
    </row>
    <row r="38" spans="1:13" x14ac:dyDescent="0.25">
      <c r="I38" s="1"/>
      <c r="J38" s="1"/>
      <c r="K38" s="1"/>
      <c r="L38" s="1"/>
      <c r="M38" s="1"/>
    </row>
    <row r="39" spans="1:13" x14ac:dyDescent="0.25">
      <c r="I39" s="1"/>
      <c r="J39" s="1"/>
      <c r="K39" s="1"/>
      <c r="L39" s="1"/>
      <c r="M39" s="1"/>
    </row>
    <row r="40" spans="1:13" x14ac:dyDescent="0.25">
      <c r="I40" s="1"/>
      <c r="J40" s="1"/>
      <c r="K40" s="1"/>
      <c r="L40" s="1"/>
      <c r="M40" s="1"/>
    </row>
    <row r="41" spans="1:13" x14ac:dyDescent="0.25">
      <c r="I41" s="1"/>
      <c r="J41" s="1"/>
      <c r="K41" s="1"/>
      <c r="L41" s="1"/>
      <c r="M41" s="1"/>
    </row>
    <row r="42" spans="1:13" x14ac:dyDescent="0.25">
      <c r="A42" s="9" t="s">
        <v>135</v>
      </c>
      <c r="B42" s="9"/>
      <c r="C42" s="40"/>
      <c r="D42" s="40"/>
      <c r="E42" s="40"/>
      <c r="F42" s="40"/>
      <c r="G42" s="40"/>
      <c r="H42" s="40"/>
      <c r="I42" s="1"/>
      <c r="J42" s="1"/>
      <c r="K42" s="1"/>
      <c r="L42" s="1"/>
      <c r="M42" s="1"/>
    </row>
    <row r="43" spans="1:13" ht="3" customHeight="1" x14ac:dyDescent="0.25">
      <c r="A43" s="12"/>
      <c r="B43" s="12"/>
      <c r="C43" s="12"/>
      <c r="D43" s="12"/>
      <c r="E43" s="47"/>
      <c r="F43" s="47"/>
      <c r="G43" s="47"/>
      <c r="H43" s="47"/>
      <c r="I43" s="1"/>
      <c r="J43" s="1"/>
      <c r="K43" s="1"/>
      <c r="L43" s="1"/>
      <c r="M43" s="1"/>
    </row>
    <row r="44" spans="1:13" ht="15" customHeight="1" x14ac:dyDescent="0.25">
      <c r="A44" s="3"/>
      <c r="B44" s="3" t="s">
        <v>136</v>
      </c>
      <c r="C44" s="3"/>
      <c r="D44" s="3" t="s">
        <v>137</v>
      </c>
      <c r="E44" s="1"/>
      <c r="F44" s="1"/>
      <c r="G44" s="1"/>
      <c r="H44" s="1"/>
      <c r="I44" s="1"/>
      <c r="J44" s="1"/>
      <c r="K44" s="1"/>
      <c r="L44" s="1"/>
      <c r="M44" s="1"/>
    </row>
    <row r="45" spans="1:13" ht="15" customHeight="1" x14ac:dyDescent="0.25">
      <c r="A45" s="3" t="s">
        <v>138</v>
      </c>
      <c r="B45" s="3" t="s">
        <v>139</v>
      </c>
      <c r="C45" s="3" t="s">
        <v>140</v>
      </c>
      <c r="D45" s="3" t="s">
        <v>141</v>
      </c>
      <c r="E45" s="1"/>
      <c r="F45" s="1"/>
      <c r="G45" s="1"/>
      <c r="H45" s="1"/>
      <c r="I45" s="1"/>
      <c r="J45" s="1"/>
      <c r="K45" s="1"/>
      <c r="L45" s="1"/>
      <c r="M45" s="1"/>
    </row>
    <row r="46" spans="1:13" ht="15" customHeight="1" x14ac:dyDescent="0.25">
      <c r="A46" s="37">
        <v>39264</v>
      </c>
      <c r="B46" s="15">
        <v>299.42045454545456</v>
      </c>
      <c r="C46" s="10">
        <v>496.04986704545456</v>
      </c>
      <c r="D46" s="13"/>
      <c r="E46" s="1"/>
      <c r="F46" s="1"/>
      <c r="G46" s="1"/>
      <c r="H46" s="1"/>
      <c r="I46" s="1"/>
      <c r="J46" s="1"/>
      <c r="K46" s="1"/>
      <c r="L46" s="1"/>
      <c r="M46" s="1"/>
    </row>
    <row r="47" spans="1:13" ht="15" customHeight="1" x14ac:dyDescent="0.25">
      <c r="A47" s="37">
        <v>39295</v>
      </c>
      <c r="B47" s="15">
        <v>327.89130434782606</v>
      </c>
      <c r="C47" s="10">
        <v>536.98758913043469</v>
      </c>
      <c r="D47" s="13"/>
      <c r="E47" s="1"/>
      <c r="F47" s="1"/>
      <c r="G47" s="1"/>
      <c r="H47" s="1"/>
      <c r="I47" s="1"/>
      <c r="J47" s="1"/>
      <c r="K47" s="1"/>
      <c r="L47" s="1"/>
      <c r="M47" s="1"/>
    </row>
    <row r="48" spans="1:13" ht="15" customHeight="1" x14ac:dyDescent="0.25">
      <c r="A48" s="37">
        <v>39326</v>
      </c>
      <c r="B48" s="15">
        <v>353.46249999999998</v>
      </c>
      <c r="C48" s="10">
        <v>582.32946874999993</v>
      </c>
      <c r="D48" s="13"/>
      <c r="E48" s="1"/>
      <c r="F48" s="1"/>
      <c r="G48" s="1"/>
      <c r="H48" s="1"/>
      <c r="I48" s="1"/>
      <c r="J48" s="1"/>
      <c r="K48" s="1"/>
      <c r="L48" s="1"/>
      <c r="M48" s="1"/>
    </row>
    <row r="49" spans="1:13" ht="15" customHeight="1" x14ac:dyDescent="0.25">
      <c r="A49" s="37">
        <v>39356</v>
      </c>
      <c r="B49" s="15">
        <v>366.40476190476193</v>
      </c>
      <c r="C49" s="10">
        <v>612.04251428571433</v>
      </c>
      <c r="D49" s="13"/>
      <c r="E49" s="1"/>
      <c r="F49" s="1"/>
      <c r="G49" s="1"/>
      <c r="H49" s="1"/>
      <c r="I49" s="1"/>
      <c r="J49" s="1"/>
      <c r="K49" s="1"/>
      <c r="L49" s="1"/>
      <c r="M49" s="1"/>
    </row>
    <row r="50" spans="1:13" ht="15" customHeight="1" x14ac:dyDescent="0.25">
      <c r="A50" s="37">
        <v>39387</v>
      </c>
      <c r="B50" s="15">
        <v>382.77272727272725</v>
      </c>
      <c r="C50" s="10">
        <v>631.00084090909093</v>
      </c>
      <c r="D50" s="13"/>
      <c r="E50" s="1"/>
      <c r="F50" s="1"/>
      <c r="G50" s="1"/>
      <c r="H50" s="1"/>
      <c r="I50" s="1"/>
      <c r="J50" s="1"/>
      <c r="K50" s="1"/>
      <c r="L50" s="1"/>
      <c r="M50" s="1"/>
    </row>
    <row r="51" spans="1:13" ht="15" customHeight="1" x14ac:dyDescent="0.25">
      <c r="A51" s="37">
        <v>39417</v>
      </c>
      <c r="B51" s="15">
        <v>409.54166666666669</v>
      </c>
      <c r="C51" s="10">
        <v>679.26580833333344</v>
      </c>
      <c r="D51" s="13"/>
      <c r="E51" s="1"/>
      <c r="F51" s="1"/>
      <c r="G51" s="1"/>
      <c r="H51" s="1"/>
      <c r="I51" s="1"/>
      <c r="J51" s="1"/>
      <c r="K51" s="1"/>
      <c r="L51" s="1"/>
      <c r="M51" s="1"/>
    </row>
    <row r="52" spans="1:13" ht="15" customHeight="1" x14ac:dyDescent="0.25">
      <c r="A52" s="37">
        <v>39448</v>
      </c>
      <c r="B52" s="15">
        <v>433.89772727272725</v>
      </c>
      <c r="C52" s="10">
        <v>702.4370306818181</v>
      </c>
      <c r="D52" s="13">
        <v>362.9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ht="15" customHeight="1" x14ac:dyDescent="0.25">
      <c r="A53" s="37">
        <v>39479</v>
      </c>
      <c r="B53" s="15">
        <v>465.65476190476193</v>
      </c>
      <c r="C53" s="10">
        <v>749.09881547619057</v>
      </c>
      <c r="D53" s="13"/>
      <c r="E53" s="1"/>
      <c r="F53" s="1"/>
      <c r="G53" s="1"/>
      <c r="H53" s="1"/>
      <c r="I53" s="1"/>
      <c r="J53" s="1"/>
      <c r="K53" s="1"/>
      <c r="L53" s="1"/>
      <c r="M53" s="1"/>
    </row>
    <row r="54" spans="1:13" ht="15" customHeight="1" x14ac:dyDescent="0.25">
      <c r="A54" s="37">
        <v>39508</v>
      </c>
      <c r="B54" s="15">
        <v>473.61842105263156</v>
      </c>
      <c r="C54" s="10">
        <v>744.10190131578941</v>
      </c>
      <c r="D54" s="13"/>
      <c r="E54" s="1"/>
      <c r="F54" s="1"/>
      <c r="G54" s="1"/>
      <c r="H54" s="1"/>
      <c r="I54" s="1"/>
      <c r="J54" s="1"/>
      <c r="K54" s="1"/>
      <c r="L54" s="1"/>
      <c r="M54" s="1"/>
    </row>
    <row r="55" spans="1:13" ht="15" customHeight="1" x14ac:dyDescent="0.25">
      <c r="A55" s="37">
        <v>39539</v>
      </c>
      <c r="B55" s="15">
        <v>441.26136363636363</v>
      </c>
      <c r="C55" s="10">
        <v>703.98837954545445</v>
      </c>
      <c r="D55" s="13"/>
      <c r="E55" s="1"/>
      <c r="F55" s="1"/>
      <c r="G55" s="1"/>
      <c r="H55" s="1"/>
      <c r="I55" s="1"/>
      <c r="J55" s="1"/>
      <c r="K55" s="1"/>
      <c r="L55" s="1"/>
      <c r="M55" s="1"/>
    </row>
    <row r="56" spans="1:13" ht="15" customHeight="1" x14ac:dyDescent="0.25">
      <c r="A56" s="37">
        <v>39569</v>
      </c>
      <c r="B56" s="15">
        <v>435.63636363636363</v>
      </c>
      <c r="C56" s="10">
        <v>707.69127272727269</v>
      </c>
      <c r="D56" s="13"/>
      <c r="E56" s="1"/>
      <c r="F56" s="1"/>
      <c r="G56" s="1"/>
      <c r="H56" s="1"/>
      <c r="I56" s="1"/>
      <c r="J56" s="1"/>
      <c r="K56" s="1"/>
      <c r="L56" s="1"/>
      <c r="M56" s="1"/>
    </row>
    <row r="57" spans="1:13" ht="15" customHeight="1" x14ac:dyDescent="0.25">
      <c r="A57" s="37">
        <v>39600</v>
      </c>
      <c r="B57" s="15">
        <v>453.08333333333331</v>
      </c>
      <c r="C57" s="10">
        <v>731.18588333333321</v>
      </c>
      <c r="D57" s="13"/>
      <c r="E57" s="1"/>
      <c r="F57" s="1"/>
      <c r="G57" s="1"/>
      <c r="H57" s="1"/>
      <c r="I57" s="1"/>
      <c r="J57" s="1"/>
      <c r="K57" s="1"/>
      <c r="L57" s="1"/>
      <c r="M57" s="1"/>
    </row>
    <row r="58" spans="1:13" ht="15" customHeight="1" x14ac:dyDescent="0.25">
      <c r="A58" s="37">
        <v>39630</v>
      </c>
      <c r="B58" s="16">
        <v>432.91304347826087</v>
      </c>
      <c r="C58" s="10">
        <v>700.71305217391307</v>
      </c>
      <c r="D58" s="13"/>
      <c r="E58" s="1"/>
      <c r="F58" s="1"/>
      <c r="G58" s="1"/>
      <c r="H58" s="1"/>
      <c r="I58" s="1"/>
      <c r="J58" s="1"/>
      <c r="K58" s="1"/>
      <c r="L58" s="1"/>
      <c r="M58" s="1"/>
    </row>
    <row r="59" spans="1:13" ht="15" customHeight="1" x14ac:dyDescent="0.25">
      <c r="A59" s="37">
        <v>39661</v>
      </c>
      <c r="B59" s="16">
        <v>391.46428571428572</v>
      </c>
      <c r="C59" s="10">
        <v>634.32872857142866</v>
      </c>
      <c r="D59" s="13"/>
      <c r="E59" s="1"/>
      <c r="F59" s="1"/>
      <c r="G59" s="1"/>
      <c r="H59" s="1"/>
      <c r="I59" s="1"/>
      <c r="J59" s="1"/>
      <c r="K59" s="1"/>
      <c r="L59" s="1"/>
      <c r="M59" s="1"/>
    </row>
    <row r="60" spans="1:13" ht="15" customHeight="1" x14ac:dyDescent="0.25">
      <c r="A60" s="37">
        <v>39692</v>
      </c>
      <c r="B60" s="16">
        <v>365.02272727272725</v>
      </c>
      <c r="C60" s="10">
        <v>582.02873863636364</v>
      </c>
      <c r="D60" s="13"/>
      <c r="E60" s="1"/>
      <c r="F60" s="1"/>
      <c r="G60" s="1"/>
      <c r="H60" s="1"/>
      <c r="I60" s="1"/>
      <c r="J60" s="1"/>
      <c r="K60" s="1"/>
      <c r="L60" s="1"/>
      <c r="M60" s="1"/>
    </row>
    <row r="61" spans="1:13" ht="15" customHeight="1" x14ac:dyDescent="0.25">
      <c r="A61" s="37">
        <v>39722</v>
      </c>
      <c r="B61" s="16">
        <v>326.25</v>
      </c>
      <c r="C61" s="10">
        <v>495.96525000000003</v>
      </c>
      <c r="D61" s="13"/>
      <c r="E61" s="1"/>
      <c r="F61" s="1"/>
      <c r="G61" s="1"/>
      <c r="H61" s="1"/>
      <c r="I61" s="1"/>
      <c r="J61" s="1"/>
      <c r="K61" s="1"/>
      <c r="L61" s="1"/>
      <c r="M61" s="1"/>
    </row>
    <row r="62" spans="1:13" ht="15" customHeight="1" x14ac:dyDescent="0.25">
      <c r="A62" s="37">
        <v>39753</v>
      </c>
      <c r="B62" s="16">
        <v>316.375</v>
      </c>
      <c r="C62" s="10">
        <v>479.37140000000005</v>
      </c>
      <c r="D62" s="13"/>
      <c r="E62" s="1"/>
      <c r="F62" s="1"/>
      <c r="G62" s="1"/>
      <c r="H62" s="1"/>
      <c r="I62" s="1"/>
      <c r="J62" s="1"/>
      <c r="K62" s="1"/>
      <c r="L62" s="1"/>
      <c r="M62" s="1"/>
    </row>
    <row r="63" spans="1:13" ht="15" customHeight="1" x14ac:dyDescent="0.25">
      <c r="A63" s="37">
        <v>39783</v>
      </c>
      <c r="B63" s="16">
        <v>267.95</v>
      </c>
      <c r="C63" s="10">
        <v>412.56261499999999</v>
      </c>
      <c r="D63" s="13"/>
      <c r="E63" s="1"/>
      <c r="F63" s="1"/>
      <c r="G63" s="1"/>
      <c r="H63" s="1"/>
      <c r="I63" s="1"/>
      <c r="J63" s="1"/>
      <c r="K63" s="1"/>
      <c r="L63" s="1"/>
      <c r="M63" s="1"/>
    </row>
    <row r="64" spans="1:13" ht="15" customHeight="1" x14ac:dyDescent="0.25">
      <c r="A64" s="37">
        <v>39814</v>
      </c>
      <c r="B64" s="16">
        <v>290.34523809523807</v>
      </c>
      <c r="C64" s="10">
        <v>433.77578571428569</v>
      </c>
      <c r="D64" s="13">
        <v>383.2</v>
      </c>
      <c r="E64" s="1"/>
      <c r="F64" s="1"/>
      <c r="G64" s="1"/>
      <c r="H64" s="1"/>
      <c r="I64" s="1"/>
      <c r="J64" s="1"/>
      <c r="K64" s="1"/>
      <c r="L64" s="1"/>
      <c r="M64" s="1"/>
    </row>
    <row r="65" spans="1:13" ht="15" customHeight="1" x14ac:dyDescent="0.25">
      <c r="A65" s="37">
        <v>39845</v>
      </c>
      <c r="B65" s="16">
        <v>281.13749999999999</v>
      </c>
      <c r="C65" s="10">
        <v>419.03544374999996</v>
      </c>
      <c r="D65" s="13"/>
      <c r="E65" s="1"/>
      <c r="F65" s="1"/>
      <c r="G65" s="1"/>
      <c r="H65" s="1"/>
      <c r="I65" s="1"/>
      <c r="J65" s="1"/>
      <c r="K65" s="1"/>
      <c r="L65" s="1"/>
      <c r="M65" s="1"/>
    </row>
    <row r="66" spans="1:13" ht="15" customHeight="1" x14ac:dyDescent="0.25">
      <c r="A66" s="37">
        <v>39873</v>
      </c>
      <c r="B66" s="16">
        <v>268.39772727272725</v>
      </c>
      <c r="C66" s="10">
        <v>404.42169545454539</v>
      </c>
      <c r="D66" s="13"/>
      <c r="E66" s="1"/>
      <c r="F66" s="1"/>
      <c r="G66" s="1"/>
      <c r="H66" s="1"/>
      <c r="I66" s="1"/>
      <c r="J66" s="1"/>
      <c r="K66" s="1"/>
      <c r="L66" s="1"/>
      <c r="M66" s="1"/>
    </row>
    <row r="67" spans="1:13" ht="15" customHeight="1" x14ac:dyDescent="0.25">
      <c r="A67" s="37">
        <v>39904</v>
      </c>
      <c r="B67" s="16">
        <v>289.08749999999998</v>
      </c>
      <c r="C67" s="10">
        <v>437.99647124999996</v>
      </c>
      <c r="D67" s="13"/>
      <c r="E67" s="1"/>
      <c r="F67" s="1"/>
      <c r="G67" s="1"/>
      <c r="H67" s="1"/>
      <c r="I67" s="1"/>
      <c r="J67" s="1"/>
      <c r="K67" s="1"/>
      <c r="L67" s="1"/>
      <c r="M67" s="1"/>
    </row>
    <row r="68" spans="1:13" ht="15" customHeight="1" x14ac:dyDescent="0.25">
      <c r="A68" s="37">
        <v>39934</v>
      </c>
      <c r="B68" s="16">
        <v>318.28947368421052</v>
      </c>
      <c r="C68" s="10">
        <v>481.19002631578945</v>
      </c>
      <c r="D68" s="13"/>
      <c r="E68" s="1"/>
      <c r="F68" s="1"/>
      <c r="G68" s="1"/>
      <c r="H68" s="1"/>
      <c r="I68" s="1"/>
      <c r="J68" s="1"/>
      <c r="K68" s="1"/>
      <c r="L68" s="1"/>
      <c r="M68" s="1"/>
    </row>
    <row r="69" spans="1:13" ht="15" customHeight="1" x14ac:dyDescent="0.25">
      <c r="A69" s="37">
        <v>39965</v>
      </c>
      <c r="B69" s="16">
        <v>307.36363636363637</v>
      </c>
      <c r="C69" s="10">
        <v>465.50222727272728</v>
      </c>
      <c r="D69" s="13"/>
      <c r="E69" s="1"/>
      <c r="F69" s="1"/>
      <c r="G69" s="1"/>
      <c r="H69" s="1"/>
      <c r="I69" s="1"/>
      <c r="J69" s="1"/>
      <c r="K69" s="1"/>
      <c r="L69" s="1"/>
      <c r="M69" s="1"/>
    </row>
    <row r="70" spans="1:13" ht="15" customHeight="1" x14ac:dyDescent="0.25">
      <c r="A70" s="37">
        <v>39995</v>
      </c>
      <c r="B70" s="16">
        <v>272.25</v>
      </c>
      <c r="C70" s="10">
        <v>413.87445000000002</v>
      </c>
      <c r="D70" s="13"/>
      <c r="E70" s="1"/>
      <c r="F70" s="1"/>
      <c r="G70" s="1"/>
      <c r="H70" s="1"/>
      <c r="I70" s="1"/>
      <c r="J70" s="1"/>
      <c r="K70" s="1"/>
      <c r="L70" s="1"/>
      <c r="M70" s="1"/>
    </row>
    <row r="71" spans="1:13" ht="15" customHeight="1" x14ac:dyDescent="0.25">
      <c r="A71" s="37">
        <v>40026</v>
      </c>
      <c r="B71" s="16">
        <v>275.91666666666669</v>
      </c>
      <c r="C71" s="10">
        <v>420.49700000000001</v>
      </c>
      <c r="D71" s="13"/>
      <c r="E71" s="1"/>
      <c r="F71" s="1"/>
      <c r="G71" s="1"/>
      <c r="H71" s="1"/>
      <c r="I71" s="1"/>
      <c r="J71" s="1"/>
      <c r="K71" s="1"/>
      <c r="L71" s="1"/>
      <c r="M71" s="1"/>
    </row>
    <row r="72" spans="1:13" ht="15" customHeight="1" x14ac:dyDescent="0.25">
      <c r="A72" s="37">
        <v>40057</v>
      </c>
      <c r="B72" s="16">
        <v>260.57954545454544</v>
      </c>
      <c r="C72" s="10">
        <v>394.72589545454542</v>
      </c>
      <c r="D72" s="13"/>
      <c r="E72" s="1"/>
      <c r="F72" s="1"/>
      <c r="G72" s="1"/>
      <c r="H72" s="1"/>
      <c r="I72" s="1"/>
      <c r="J72" s="1"/>
      <c r="K72" s="1"/>
      <c r="L72" s="1"/>
      <c r="M72" s="1"/>
    </row>
    <row r="73" spans="1:13" ht="15" customHeight="1" x14ac:dyDescent="0.25">
      <c r="A73" s="37">
        <v>40087</v>
      </c>
      <c r="B73" s="16">
        <v>264.52272727272725</v>
      </c>
      <c r="C73" s="10">
        <v>400.48740909090907</v>
      </c>
      <c r="D73" s="13"/>
      <c r="E73" s="1"/>
      <c r="F73" s="1"/>
      <c r="G73" s="1"/>
      <c r="H73" s="1"/>
      <c r="I73" s="1"/>
      <c r="J73" s="1"/>
      <c r="K73" s="1"/>
      <c r="L73" s="1"/>
      <c r="M73" s="1"/>
    </row>
    <row r="74" spans="1:13" ht="15" customHeight="1" x14ac:dyDescent="0.25">
      <c r="A74" s="37">
        <v>40118</v>
      </c>
      <c r="B74" s="16">
        <v>276.48809523809524</v>
      </c>
      <c r="C74" s="10">
        <v>417.60761904761904</v>
      </c>
      <c r="D74" s="13"/>
      <c r="E74" s="1"/>
      <c r="F74" s="1"/>
      <c r="G74" s="1"/>
      <c r="H74" s="1"/>
      <c r="I74" s="1"/>
      <c r="J74" s="1"/>
      <c r="K74" s="1"/>
      <c r="L74" s="1"/>
      <c r="M74" s="1"/>
    </row>
    <row r="75" spans="1:13" ht="15" customHeight="1" x14ac:dyDescent="0.25">
      <c r="A75" s="37">
        <v>40148</v>
      </c>
      <c r="B75" s="16">
        <v>283.14772727272725</v>
      </c>
      <c r="C75" s="10">
        <v>425.42946022727267</v>
      </c>
      <c r="D75" s="13"/>
      <c r="E75" s="1"/>
      <c r="F75" s="1"/>
      <c r="G75" s="1"/>
      <c r="H75" s="1"/>
      <c r="I75" s="1"/>
      <c r="J75" s="1"/>
      <c r="K75" s="1"/>
      <c r="L75" s="1"/>
      <c r="M75" s="1"/>
    </row>
    <row r="76" spans="1:13" ht="15" customHeight="1" x14ac:dyDescent="0.25">
      <c r="A76" s="37">
        <v>40179</v>
      </c>
      <c r="B76" s="16">
        <v>283.83749999999998</v>
      </c>
      <c r="C76" s="10">
        <v>419.14283624999996</v>
      </c>
      <c r="D76" s="13"/>
      <c r="E76" s="1"/>
      <c r="F76" s="1"/>
      <c r="G76" s="1"/>
      <c r="H76" s="1"/>
      <c r="I76" s="1"/>
      <c r="J76" s="1"/>
      <c r="K76" s="1"/>
      <c r="L76" s="1"/>
      <c r="M76" s="1"/>
    </row>
    <row r="77" spans="1:13" ht="15" customHeight="1" x14ac:dyDescent="0.25">
      <c r="A77" s="37">
        <v>40210</v>
      </c>
      <c r="B77" s="16">
        <v>291.61250000000001</v>
      </c>
      <c r="C77" s="10">
        <v>427.88302125000001</v>
      </c>
      <c r="D77" s="13">
        <v>227.3</v>
      </c>
      <c r="E77" s="1"/>
      <c r="F77" s="1"/>
      <c r="G77" s="1"/>
      <c r="H77" s="1"/>
      <c r="I77" s="1"/>
      <c r="J77" s="1"/>
      <c r="K77" s="1"/>
      <c r="L77" s="1"/>
      <c r="M77" s="1"/>
    </row>
    <row r="78" spans="1:13" ht="15" customHeight="1" x14ac:dyDescent="0.25">
      <c r="A78" s="37">
        <v>40238</v>
      </c>
      <c r="B78" s="16">
        <v>297.94565217391306</v>
      </c>
      <c r="C78" s="10">
        <v>431.54448260869566</v>
      </c>
      <c r="D78" s="13"/>
      <c r="E78" s="1"/>
      <c r="F78" s="1"/>
      <c r="G78" s="1"/>
      <c r="H78" s="1"/>
      <c r="I78" s="1"/>
      <c r="J78" s="1"/>
      <c r="K78" s="1"/>
      <c r="L78" s="1"/>
      <c r="M78" s="1"/>
    </row>
    <row r="79" spans="1:13" ht="15" customHeight="1" x14ac:dyDescent="0.25">
      <c r="A79" s="37">
        <v>40269</v>
      </c>
      <c r="B79" s="16">
        <v>311.41250000000002</v>
      </c>
      <c r="C79" s="10">
        <v>446.53438375000002</v>
      </c>
      <c r="D79" s="13"/>
      <c r="E79" s="1"/>
      <c r="F79" s="1"/>
      <c r="G79" s="1"/>
      <c r="H79" s="1"/>
      <c r="I79" s="1"/>
      <c r="J79" s="1"/>
      <c r="K79" s="1"/>
      <c r="L79" s="1"/>
      <c r="M79" s="1"/>
    </row>
    <row r="80" spans="1:13" ht="15" customHeight="1" x14ac:dyDescent="0.25">
      <c r="A80" s="37">
        <v>40299</v>
      </c>
      <c r="B80" s="16">
        <v>304.26190476190476</v>
      </c>
      <c r="C80" s="10">
        <v>432.02147857142853</v>
      </c>
      <c r="D80" s="13"/>
      <c r="E80" s="1"/>
      <c r="F80" s="1"/>
      <c r="G80" s="1"/>
      <c r="H80" s="1"/>
      <c r="I80" s="1"/>
      <c r="J80" s="1"/>
      <c r="K80" s="1"/>
      <c r="L80" s="1"/>
      <c r="M80" s="1"/>
    </row>
    <row r="81" spans="1:13" ht="15" customHeight="1" x14ac:dyDescent="0.25">
      <c r="A81" s="37">
        <v>40330</v>
      </c>
      <c r="B81" s="16">
        <v>320.125</v>
      </c>
      <c r="C81" s="10">
        <v>440.94017500000001</v>
      </c>
      <c r="D81" s="13"/>
      <c r="E81" s="1"/>
      <c r="F81" s="1"/>
      <c r="G81" s="1"/>
      <c r="H81" s="1"/>
      <c r="I81" s="1"/>
      <c r="J81" s="1"/>
      <c r="K81" s="1"/>
      <c r="L81" s="1"/>
      <c r="M81" s="1"/>
    </row>
    <row r="82" spans="1:13" ht="15" customHeight="1" x14ac:dyDescent="0.25">
      <c r="A82" s="37">
        <v>40360</v>
      </c>
      <c r="B82" s="16">
        <v>351.89772727272725</v>
      </c>
      <c r="C82" s="10">
        <v>474.04142840909088</v>
      </c>
      <c r="D82" s="13"/>
      <c r="E82" s="1"/>
      <c r="F82" s="1"/>
      <c r="G82" s="1"/>
      <c r="H82" s="1"/>
      <c r="I82" s="1"/>
      <c r="J82" s="1"/>
      <c r="K82" s="1"/>
      <c r="L82" s="1"/>
      <c r="M82" s="1"/>
    </row>
    <row r="83" spans="1:13" ht="15" customHeight="1" x14ac:dyDescent="0.25">
      <c r="A83" s="37">
        <v>40391</v>
      </c>
      <c r="B83" s="16">
        <v>372.06818181818181</v>
      </c>
      <c r="C83" s="10">
        <v>499.61315454545456</v>
      </c>
      <c r="D83" s="13"/>
      <c r="E83" s="1"/>
      <c r="F83" s="1"/>
      <c r="G83" s="1"/>
      <c r="H83" s="1"/>
      <c r="I83" s="1"/>
      <c r="J83" s="1"/>
      <c r="K83" s="1"/>
      <c r="L83" s="1"/>
      <c r="M83" s="1"/>
    </row>
    <row r="84" spans="1:13" ht="15" customHeight="1" x14ac:dyDescent="0.25">
      <c r="A84" s="37">
        <v>40422</v>
      </c>
      <c r="B84" s="16">
        <v>381.44318181818181</v>
      </c>
      <c r="C84" s="10">
        <v>499.11840340909089</v>
      </c>
      <c r="D84" s="13"/>
      <c r="E84" s="1"/>
      <c r="F84" s="1"/>
      <c r="G84" s="1"/>
      <c r="H84" s="1"/>
      <c r="I84" s="1"/>
      <c r="J84" s="1"/>
      <c r="K84" s="1"/>
      <c r="L84" s="1"/>
      <c r="M84" s="1"/>
    </row>
    <row r="85" spans="1:13" ht="15" customHeight="1" x14ac:dyDescent="0.25">
      <c r="A85" s="37">
        <v>40452</v>
      </c>
      <c r="B85" s="16">
        <v>384.96428571428572</v>
      </c>
      <c r="C85" s="10">
        <v>518.200425</v>
      </c>
      <c r="D85" s="13"/>
      <c r="E85" s="1"/>
      <c r="F85" s="1"/>
      <c r="G85" s="1"/>
      <c r="H85" s="1"/>
      <c r="I85" s="1"/>
      <c r="J85" s="1"/>
      <c r="K85" s="1"/>
      <c r="L85" s="1"/>
      <c r="M85" s="1"/>
    </row>
    <row r="86" spans="1:13" ht="15" customHeight="1" x14ac:dyDescent="0.25">
      <c r="A86" s="37">
        <v>40483</v>
      </c>
      <c r="B86" s="16">
        <v>419.17045454545456</v>
      </c>
      <c r="C86" s="10">
        <v>563.57467613636368</v>
      </c>
      <c r="D86" s="13"/>
      <c r="E86" s="1"/>
      <c r="F86" s="1"/>
      <c r="G86" s="1"/>
      <c r="H86" s="1"/>
      <c r="I86" s="1"/>
      <c r="J86" s="1"/>
      <c r="K86" s="1"/>
      <c r="L86" s="1"/>
      <c r="M86" s="1"/>
    </row>
    <row r="87" spans="1:13" ht="15" customHeight="1" x14ac:dyDescent="0.25">
      <c r="A87" s="37">
        <v>40513</v>
      </c>
      <c r="B87" s="16">
        <v>475.94318181818181</v>
      </c>
      <c r="C87" s="10">
        <v>609.49283863636356</v>
      </c>
      <c r="D87" s="13"/>
      <c r="E87" s="1"/>
      <c r="F87" s="1"/>
      <c r="G87" s="1"/>
      <c r="H87" s="1"/>
      <c r="I87" s="1"/>
      <c r="J87" s="1"/>
      <c r="K87" s="1"/>
      <c r="L87" s="1"/>
      <c r="M87" s="1"/>
    </row>
    <row r="88" spans="1:13" ht="15" customHeight="1" x14ac:dyDescent="0.25">
      <c r="A88" s="37">
        <v>40544</v>
      </c>
      <c r="B88" s="16">
        <v>507.63095238095241</v>
      </c>
      <c r="C88" s="10">
        <v>648.7015940476191</v>
      </c>
      <c r="D88" s="13">
        <v>383.2</v>
      </c>
      <c r="E88" s="1"/>
      <c r="F88" s="1"/>
      <c r="G88" s="1"/>
      <c r="H88" s="1"/>
      <c r="I88" s="1"/>
      <c r="J88" s="1"/>
      <c r="K88" s="1"/>
      <c r="L88" s="1"/>
      <c r="M88" s="1"/>
    </row>
    <row r="89" spans="1:13" ht="15" customHeight="1" x14ac:dyDescent="0.25">
      <c r="A89" s="37">
        <v>40575</v>
      </c>
      <c r="B89" s="16">
        <v>467.32499999999999</v>
      </c>
      <c r="C89" s="10">
        <v>605.93359499999997</v>
      </c>
      <c r="D89" s="13"/>
      <c r="E89" s="1"/>
      <c r="F89" s="1"/>
      <c r="G89" s="1"/>
      <c r="H89" s="1"/>
      <c r="I89" s="1"/>
      <c r="J89" s="1"/>
      <c r="K89" s="1"/>
      <c r="L89" s="1"/>
      <c r="M89" s="1"/>
    </row>
    <row r="90" spans="1:13" ht="15" customHeight="1" x14ac:dyDescent="0.25">
      <c r="A90" s="37">
        <v>40603</v>
      </c>
      <c r="B90" s="16">
        <v>459.13043478260869</v>
      </c>
      <c r="C90" s="10">
        <v>591.31408695652181</v>
      </c>
      <c r="D90" s="13"/>
      <c r="E90" s="1"/>
      <c r="F90" s="1"/>
      <c r="G90" s="1"/>
      <c r="H90" s="1"/>
      <c r="I90" s="1"/>
      <c r="J90" s="1"/>
      <c r="K90" s="1"/>
      <c r="L90" s="1"/>
      <c r="M90" s="1"/>
    </row>
    <row r="91" spans="1:13" ht="15" customHeight="1" x14ac:dyDescent="0.25">
      <c r="A91" s="37">
        <v>40634</v>
      </c>
      <c r="B91" s="16">
        <v>467.72500000000002</v>
      </c>
      <c r="C91" s="10">
        <v>607.01350500000001</v>
      </c>
      <c r="D91" s="13"/>
      <c r="E91" s="1"/>
      <c r="F91" s="1"/>
      <c r="G91" s="1"/>
      <c r="H91" s="1"/>
      <c r="I91" s="1"/>
      <c r="J91" s="1"/>
      <c r="K91" s="1"/>
      <c r="L91" s="1"/>
      <c r="M91" s="1"/>
    </row>
    <row r="92" spans="1:13" ht="15" customHeight="1" x14ac:dyDescent="0.25">
      <c r="A92" s="37">
        <v>40664</v>
      </c>
      <c r="B92" s="16">
        <v>459.15909090909093</v>
      </c>
      <c r="C92" s="10">
        <v>575.78550000000007</v>
      </c>
      <c r="D92" s="13"/>
      <c r="E92" s="1"/>
      <c r="F92" s="1"/>
      <c r="G92" s="1"/>
      <c r="H92" s="1"/>
      <c r="I92" s="1"/>
      <c r="J92" s="1"/>
      <c r="K92" s="1"/>
      <c r="L92" s="1"/>
      <c r="M92" s="1"/>
    </row>
    <row r="93" spans="1:13" ht="15" customHeight="1" x14ac:dyDescent="0.25">
      <c r="A93" s="37">
        <v>40695</v>
      </c>
      <c r="B93" s="16">
        <v>456.32954545454544</v>
      </c>
      <c r="C93" s="10">
        <v>551.83931931818177</v>
      </c>
      <c r="D93" s="13"/>
      <c r="E93" s="1"/>
      <c r="F93" s="1"/>
      <c r="G93" s="1"/>
      <c r="H93" s="1"/>
      <c r="I93" s="1"/>
      <c r="J93" s="1"/>
      <c r="K93" s="1"/>
      <c r="L93" s="1"/>
      <c r="M93" s="1"/>
    </row>
    <row r="94" spans="1:13" ht="15" customHeight="1" x14ac:dyDescent="0.25">
      <c r="A94" s="37">
        <v>40725</v>
      </c>
      <c r="B94" s="16">
        <v>455.71428571428572</v>
      </c>
      <c r="C94" s="10">
        <v>536.74028571428573</v>
      </c>
      <c r="D94" s="13"/>
      <c r="E94" s="1"/>
      <c r="F94" s="1"/>
      <c r="G94" s="1"/>
      <c r="H94" s="1"/>
      <c r="I94" s="1"/>
      <c r="J94" s="1"/>
      <c r="K94" s="1"/>
      <c r="L94" s="1"/>
      <c r="M94" s="1"/>
    </row>
    <row r="95" spans="1:13" ht="15" customHeight="1" x14ac:dyDescent="0.25">
      <c r="A95" s="37">
        <v>40756</v>
      </c>
      <c r="B95" s="16">
        <v>422.31521739130437</v>
      </c>
      <c r="C95" s="10">
        <v>473.20420108695657</v>
      </c>
      <c r="D95" s="13"/>
      <c r="E95" s="1"/>
      <c r="F95" s="1"/>
      <c r="G95" s="1"/>
      <c r="H95" s="1"/>
      <c r="I95" s="1"/>
      <c r="J95" s="1"/>
      <c r="K95" s="1"/>
      <c r="L95" s="1"/>
      <c r="M95" s="1"/>
    </row>
    <row r="96" spans="1:13" ht="15" customHeight="1" x14ac:dyDescent="0.25">
      <c r="A96" s="37">
        <v>40787</v>
      </c>
      <c r="B96" s="16">
        <v>439.48863636363637</v>
      </c>
      <c r="C96" s="10">
        <v>527.82585227272727</v>
      </c>
      <c r="D96" s="13"/>
      <c r="E96" s="1"/>
      <c r="F96" s="1"/>
      <c r="G96" s="1"/>
      <c r="H96" s="1"/>
      <c r="I96" s="1"/>
      <c r="J96" s="1"/>
      <c r="K96" s="1"/>
      <c r="L96" s="1"/>
      <c r="M96" s="1"/>
    </row>
    <row r="97" spans="1:13" ht="15" customHeight="1" x14ac:dyDescent="0.25">
      <c r="A97" s="37">
        <v>40817</v>
      </c>
      <c r="B97" s="16">
        <v>434.8095238095238</v>
      </c>
      <c r="C97" s="10">
        <v>534.72875238095241</v>
      </c>
      <c r="D97" s="13"/>
      <c r="E97" s="1"/>
      <c r="F97" s="1"/>
      <c r="G97" s="1"/>
      <c r="H97" s="1"/>
      <c r="I97" s="1"/>
      <c r="J97" s="1"/>
      <c r="K97" s="1"/>
      <c r="L97" s="1"/>
      <c r="M97" s="1"/>
    </row>
    <row r="98" spans="1:13" ht="15" customHeight="1" x14ac:dyDescent="0.25">
      <c r="A98" s="37">
        <v>40848</v>
      </c>
      <c r="B98" s="16">
        <v>421.93181818181819</v>
      </c>
      <c r="C98" s="10">
        <v>519.60903409090906</v>
      </c>
      <c r="D98" s="13"/>
      <c r="E98" s="1"/>
      <c r="F98" s="1"/>
      <c r="G98" s="1"/>
      <c r="H98" s="1"/>
      <c r="I98" s="1"/>
      <c r="J98" s="1"/>
      <c r="K98" s="1"/>
      <c r="L98" s="1"/>
      <c r="M98" s="1"/>
    </row>
    <row r="99" spans="1:13" ht="15" customHeight="1" x14ac:dyDescent="0.25">
      <c r="A99" s="37">
        <v>40878</v>
      </c>
      <c r="B99" s="16">
        <v>425.71249999999998</v>
      </c>
      <c r="C99" s="10">
        <v>522.60466499999995</v>
      </c>
      <c r="D99" s="13"/>
      <c r="E99" s="1"/>
      <c r="F99" s="1"/>
      <c r="G99" s="1"/>
      <c r="H99" s="1"/>
      <c r="I99" s="1"/>
      <c r="J99" s="1"/>
      <c r="K99" s="1"/>
      <c r="L99" s="1"/>
      <c r="M99" s="1"/>
    </row>
    <row r="100" spans="1:13" ht="15" customHeight="1" x14ac:dyDescent="0.25">
      <c r="A100" s="37">
        <v>40909</v>
      </c>
      <c r="B100" s="16">
        <v>454.15909090909093</v>
      </c>
      <c r="C100" s="10">
        <v>550.03207500000008</v>
      </c>
      <c r="D100" s="13">
        <v>421.9</v>
      </c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" customHeight="1" x14ac:dyDescent="0.25">
      <c r="A101" s="37">
        <v>40940</v>
      </c>
      <c r="B101" s="16">
        <v>453.67857142857144</v>
      </c>
      <c r="C101" s="10">
        <v>547.68077142857146</v>
      </c>
      <c r="D101" s="13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" customHeight="1" x14ac:dyDescent="0.25">
      <c r="A102" s="37">
        <v>40969</v>
      </c>
      <c r="B102" s="16">
        <v>476.63636363636363</v>
      </c>
      <c r="C102" s="10">
        <v>574.96644545454535</v>
      </c>
      <c r="D102" s="13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5" customHeight="1" x14ac:dyDescent="0.25">
      <c r="A103" s="37">
        <v>41000</v>
      </c>
      <c r="B103" s="16">
        <v>499.06578947368422</v>
      </c>
      <c r="C103" s="10">
        <v>599.97689210526312</v>
      </c>
      <c r="D103" s="13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" customHeight="1" x14ac:dyDescent="0.25">
      <c r="A104" s="37">
        <v>41030</v>
      </c>
      <c r="B104" s="16">
        <v>467.15909090909093</v>
      </c>
      <c r="C104" s="10">
        <v>561.15150000000006</v>
      </c>
      <c r="D104" s="13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5" customHeight="1" x14ac:dyDescent="0.25">
      <c r="A105" s="37">
        <v>41061</v>
      </c>
      <c r="B105" s="16">
        <v>474.54761904761904</v>
      </c>
      <c r="C105" s="10">
        <v>569.93169047619051</v>
      </c>
      <c r="D105" s="13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5" customHeight="1" x14ac:dyDescent="0.25">
      <c r="A106" s="37">
        <v>41091</v>
      </c>
      <c r="B106" s="16">
        <v>508.86363636363637</v>
      </c>
      <c r="C106" s="10">
        <v>611.14522727272731</v>
      </c>
      <c r="D106" s="13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5" customHeight="1" x14ac:dyDescent="0.25">
      <c r="A107" s="37">
        <v>41122</v>
      </c>
      <c r="B107" s="16">
        <v>511.55434782608694</v>
      </c>
      <c r="C107" s="10">
        <v>614.42792717391308</v>
      </c>
      <c r="D107" s="13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" customHeight="1" x14ac:dyDescent="0.25">
      <c r="A108" s="37">
        <v>41153</v>
      </c>
      <c r="B108" s="16">
        <v>502.71249999999998</v>
      </c>
      <c r="C108" s="10">
        <v>607.72914125</v>
      </c>
      <c r="D108" s="13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5" customHeight="1" x14ac:dyDescent="0.25">
      <c r="A109" s="37">
        <v>41183</v>
      </c>
      <c r="B109" s="16">
        <v>479.14130434782606</v>
      </c>
      <c r="C109" s="10">
        <v>579.66514999999993</v>
      </c>
      <c r="D109" s="13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" customHeight="1" x14ac:dyDescent="0.25">
      <c r="A110" s="37">
        <v>41214</v>
      </c>
      <c r="B110" s="16">
        <v>474.67045454545456</v>
      </c>
      <c r="C110" s="10">
        <v>572.07283181818184</v>
      </c>
      <c r="D110" s="13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" customHeight="1" x14ac:dyDescent="0.25">
      <c r="A111" s="37">
        <v>41244</v>
      </c>
      <c r="B111" s="16">
        <v>462.625</v>
      </c>
      <c r="C111" s="10">
        <v>559.35988750000001</v>
      </c>
      <c r="D111" s="13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" customHeight="1" x14ac:dyDescent="0.25">
      <c r="A112" s="37">
        <v>41275</v>
      </c>
      <c r="B112" s="16">
        <v>465.86363636363637</v>
      </c>
      <c r="C112" s="10">
        <v>572.08054545454547</v>
      </c>
      <c r="D112" s="13">
        <v>445</v>
      </c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" customHeight="1" x14ac:dyDescent="0.25">
      <c r="A113" s="37">
        <v>41306</v>
      </c>
      <c r="B113" s="16">
        <v>468.46249999999998</v>
      </c>
      <c r="C113" s="10">
        <v>576.11518249999995</v>
      </c>
      <c r="D113" s="13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" customHeight="1" x14ac:dyDescent="0.25">
      <c r="A114" s="37">
        <v>41334</v>
      </c>
      <c r="B114" s="16">
        <v>470.73684210526318</v>
      </c>
      <c r="C114" s="10">
        <v>577.31166315789471</v>
      </c>
      <c r="D114" s="13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" customHeight="1" x14ac:dyDescent="0.25">
      <c r="A115" s="37">
        <v>41365</v>
      </c>
      <c r="B115" s="16">
        <v>474.34090909090907</v>
      </c>
      <c r="C115" s="10">
        <v>578.6010409090909</v>
      </c>
      <c r="D115" s="13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" customHeight="1" x14ac:dyDescent="0.25">
      <c r="A116" s="37">
        <v>41395</v>
      </c>
      <c r="B116" s="16">
        <v>432.39130434782606</v>
      </c>
      <c r="C116" s="10">
        <v>536.42465217391293</v>
      </c>
      <c r="D116" s="13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" customHeight="1" x14ac:dyDescent="0.25">
      <c r="A117" s="37">
        <v>41426</v>
      </c>
      <c r="B117" s="16">
        <v>415.16250000000002</v>
      </c>
      <c r="C117" s="10">
        <v>511.72929749999997</v>
      </c>
      <c r="D117" s="13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" customHeight="1" x14ac:dyDescent="0.25">
      <c r="A118" s="37">
        <v>41456</v>
      </c>
      <c r="B118" s="16">
        <v>379.76086956521738</v>
      </c>
      <c r="C118" s="10">
        <v>469.53633913043473</v>
      </c>
      <c r="D118" s="13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" customHeight="1" x14ac:dyDescent="0.25">
      <c r="A119" s="37">
        <v>41487</v>
      </c>
      <c r="B119" s="16">
        <v>372.14772727272725</v>
      </c>
      <c r="C119" s="10">
        <v>459.00700681818182</v>
      </c>
      <c r="D119" s="13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" customHeight="1" x14ac:dyDescent="0.25">
      <c r="A120" s="37">
        <v>41518</v>
      </c>
      <c r="B120" s="16">
        <v>371.22619047619048</v>
      </c>
      <c r="C120" s="10">
        <v>458.01887380952383</v>
      </c>
      <c r="D120" s="13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" customHeight="1" x14ac:dyDescent="0.25">
      <c r="A121" s="37">
        <v>41548</v>
      </c>
      <c r="B121" s="16">
        <v>372.6521739130435</v>
      </c>
      <c r="C121" s="10">
        <v>458.88388695652179</v>
      </c>
      <c r="D121" s="13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" customHeight="1" x14ac:dyDescent="0.25">
      <c r="A122" s="37">
        <v>41579</v>
      </c>
      <c r="B122" s="16">
        <v>377.45238095238096</v>
      </c>
      <c r="C122" s="10">
        <v>464.98358809523813</v>
      </c>
      <c r="D122" s="13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" customHeight="1" x14ac:dyDescent="0.25">
      <c r="A123" s="37">
        <v>41609</v>
      </c>
      <c r="B123" s="16">
        <v>369.05263157894734</v>
      </c>
      <c r="C123" s="10">
        <v>452.05256842105263</v>
      </c>
      <c r="D123" s="13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" customHeight="1" x14ac:dyDescent="0.25">
      <c r="A124" s="37">
        <v>41640</v>
      </c>
      <c r="B124" s="16">
        <v>361.67391304347825</v>
      </c>
      <c r="C124" s="10">
        <v>445.29292173913046</v>
      </c>
      <c r="D124" s="13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" customHeight="1" x14ac:dyDescent="0.25">
      <c r="A125" s="37">
        <v>41671</v>
      </c>
      <c r="B125" s="16">
        <v>384.5</v>
      </c>
      <c r="C125" s="10">
        <v>469.58985000000001</v>
      </c>
      <c r="D125" s="13">
        <v>352</v>
      </c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" customHeight="1" x14ac:dyDescent="0.25">
      <c r="A126" s="37">
        <v>41699</v>
      </c>
      <c r="B126" s="16">
        <v>406.10714285714283</v>
      </c>
      <c r="C126" s="10">
        <v>494.55727857142853</v>
      </c>
      <c r="D126" s="13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" customHeight="1" x14ac:dyDescent="0.25">
      <c r="A127" s="37">
        <v>41730</v>
      </c>
      <c r="B127" s="16">
        <v>410.92500000000001</v>
      </c>
      <c r="C127" s="10">
        <v>500.95866750000005</v>
      </c>
      <c r="D127" s="13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" customHeight="1" x14ac:dyDescent="0.25">
      <c r="A128" s="37">
        <v>41760</v>
      </c>
      <c r="B128" s="16">
        <v>356.52272727272725</v>
      </c>
      <c r="C128" s="10">
        <v>435.1003363636363</v>
      </c>
      <c r="D128" s="13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" customHeight="1" x14ac:dyDescent="0.25">
      <c r="A129" s="37">
        <v>41791</v>
      </c>
      <c r="B129" s="16">
        <v>347.78571428571428</v>
      </c>
      <c r="C129" s="10">
        <v>423.63777857142856</v>
      </c>
      <c r="D129" s="13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" customHeight="1" x14ac:dyDescent="0.25">
      <c r="A130" s="37">
        <v>41821</v>
      </c>
      <c r="B130" s="16">
        <v>326.10869565217394</v>
      </c>
      <c r="C130" s="10">
        <v>396.22206521739133</v>
      </c>
      <c r="D130" s="13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" customHeight="1" x14ac:dyDescent="0.25">
      <c r="A131" s="37">
        <v>41852</v>
      </c>
      <c r="B131" s="16">
        <v>324.03571428571428</v>
      </c>
      <c r="C131" s="10">
        <v>392.69888214285714</v>
      </c>
      <c r="D131" s="13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" customHeight="1" x14ac:dyDescent="0.25">
      <c r="A132" s="37">
        <v>41883</v>
      </c>
      <c r="B132" s="16">
        <v>320.57954545454544</v>
      </c>
      <c r="C132" s="10">
        <v>387.16391704545453</v>
      </c>
      <c r="D132" s="13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" customHeight="1" x14ac:dyDescent="0.25">
      <c r="A133" s="37">
        <v>41913</v>
      </c>
      <c r="B133" s="16">
        <v>325.78260869565219</v>
      </c>
      <c r="C133" s="10">
        <v>393.4802347826087</v>
      </c>
      <c r="D133" s="13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" customHeight="1" x14ac:dyDescent="0.25">
      <c r="A134" s="37">
        <v>41944</v>
      </c>
      <c r="B134" s="16">
        <v>337.88749999999999</v>
      </c>
      <c r="C134" s="10">
        <v>406.34350749999993</v>
      </c>
      <c r="D134" s="13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" customHeight="1" x14ac:dyDescent="0.25">
      <c r="A135" s="37">
        <v>41974</v>
      </c>
      <c r="B135" s="16">
        <v>345.72500000000002</v>
      </c>
      <c r="C135" s="10">
        <v>415.69974000000002</v>
      </c>
      <c r="D135" s="13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" customHeight="1" x14ac:dyDescent="0.25">
      <c r="A136" s="37">
        <v>42005</v>
      </c>
      <c r="B136" s="16">
        <v>353.70454545454544</v>
      </c>
      <c r="C136" s="10">
        <v>388.47370227272728</v>
      </c>
      <c r="D136" s="13">
        <v>306.5</v>
      </c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" customHeight="1" x14ac:dyDescent="0.25">
      <c r="A137" s="37">
        <v>42036</v>
      </c>
      <c r="B137" s="16">
        <v>358.27499999999998</v>
      </c>
      <c r="C137" s="10">
        <v>380.59553249999999</v>
      </c>
      <c r="D137" s="13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" customHeight="1" x14ac:dyDescent="0.25">
      <c r="A138" s="37">
        <v>42064</v>
      </c>
      <c r="B138" s="16">
        <v>367.5</v>
      </c>
      <c r="C138" s="10">
        <v>389.88074999999998</v>
      </c>
      <c r="D138" s="13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" customHeight="1" x14ac:dyDescent="0.25">
      <c r="A139" s="37">
        <v>42095</v>
      </c>
      <c r="B139" s="16">
        <v>371.81578947368422</v>
      </c>
      <c r="C139" s="10">
        <v>386.01915263157895</v>
      </c>
      <c r="D139" s="13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" customHeight="1" x14ac:dyDescent="0.25">
      <c r="A140" s="37">
        <v>42125</v>
      </c>
      <c r="B140" s="16">
        <v>358.6904761904762</v>
      </c>
      <c r="C140" s="10">
        <v>372.96635714285719</v>
      </c>
      <c r="D140" s="13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" customHeight="1" x14ac:dyDescent="0.25">
      <c r="A141" s="37">
        <v>42156</v>
      </c>
      <c r="B141" s="16">
        <v>379.20454545454544</v>
      </c>
      <c r="C141" s="10">
        <v>396.19290909090904</v>
      </c>
      <c r="D141" s="13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" customHeight="1" x14ac:dyDescent="0.25">
      <c r="A142" s="37">
        <v>42186</v>
      </c>
      <c r="B142" s="16">
        <v>384.54347826086956</v>
      </c>
      <c r="C142" s="10">
        <v>403.30919999999998</v>
      </c>
      <c r="D142" s="13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" customHeight="1" x14ac:dyDescent="0.25">
      <c r="A143" s="37">
        <v>42217</v>
      </c>
      <c r="B143" s="16">
        <v>368.90476190476193</v>
      </c>
      <c r="C143" s="10">
        <v>397.75311428571433</v>
      </c>
      <c r="D143" s="13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" customHeight="1" x14ac:dyDescent="0.25">
      <c r="A144" s="37">
        <v>42248</v>
      </c>
      <c r="B144" s="16">
        <v>364.03409090909093</v>
      </c>
      <c r="C144" s="10">
        <v>397.45242045454552</v>
      </c>
      <c r="D144" s="13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" customHeight="1" x14ac:dyDescent="0.25">
      <c r="A145" s="37">
        <v>42278</v>
      </c>
      <c r="B145" s="16">
        <v>376.79545454545456</v>
      </c>
      <c r="C145" s="10">
        <v>409.91577500000005</v>
      </c>
      <c r="D145" s="13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" customHeight="1" x14ac:dyDescent="0.25">
      <c r="A146" s="37">
        <v>42309</v>
      </c>
      <c r="B146" s="16">
        <v>378.27380952380952</v>
      </c>
      <c r="C146" s="10">
        <v>409.67053571428568</v>
      </c>
      <c r="D146" s="13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" customHeight="1" x14ac:dyDescent="0.25">
      <c r="A147" s="37">
        <v>42339</v>
      </c>
      <c r="B147" s="16">
        <v>375.41666666666669</v>
      </c>
      <c r="C147" s="10">
        <v>406.57625000000002</v>
      </c>
      <c r="D147" s="13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" customHeight="1" x14ac:dyDescent="0.25">
      <c r="A148" s="37">
        <v>42370</v>
      </c>
      <c r="B148" s="16">
        <v>363.02380952380952</v>
      </c>
      <c r="C148" s="10">
        <v>396.85762857142856</v>
      </c>
      <c r="D148" s="13">
        <v>293.89999999999998</v>
      </c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" customHeight="1" x14ac:dyDescent="0.25">
      <c r="A149" s="37">
        <v>42401</v>
      </c>
      <c r="B149" s="16">
        <v>355.48809523809524</v>
      </c>
      <c r="C149" s="10">
        <v>391.67678333333328</v>
      </c>
      <c r="D149" s="13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" customHeight="1" x14ac:dyDescent="0.25">
      <c r="A150" s="37">
        <v>42430</v>
      </c>
      <c r="B150" s="16">
        <v>357.21428571428572</v>
      </c>
      <c r="C150" s="10">
        <v>390.11372142857147</v>
      </c>
      <c r="D150" s="13">
        <v>321.7</v>
      </c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" customHeight="1" x14ac:dyDescent="0.25">
      <c r="A151" s="37">
        <v>42461</v>
      </c>
      <c r="B151" s="16">
        <v>370.52380952380952</v>
      </c>
      <c r="C151" s="10">
        <v>405.01957619047619</v>
      </c>
      <c r="D151" s="13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" customHeight="1" x14ac:dyDescent="0.25">
      <c r="A152" s="37">
        <v>42491</v>
      </c>
      <c r="B152" s="16">
        <v>369.68181818181819</v>
      </c>
      <c r="C152" s="10">
        <v>408.64628181818182</v>
      </c>
      <c r="D152" s="13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" customHeight="1" x14ac:dyDescent="0.25">
      <c r="A153" s="37">
        <v>42522</v>
      </c>
      <c r="B153" s="16">
        <v>368.75</v>
      </c>
      <c r="C153" s="10">
        <v>401.97437500000001</v>
      </c>
      <c r="D153" s="13">
        <v>347</v>
      </c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5" customHeight="1" x14ac:dyDescent="0.25">
      <c r="A154" s="37">
        <v>42552</v>
      </c>
      <c r="B154" s="16">
        <v>358.01190476190476</v>
      </c>
      <c r="C154" s="10">
        <v>389.05153690476192</v>
      </c>
      <c r="D154" s="13">
        <v>329.29</v>
      </c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5" customHeight="1" x14ac:dyDescent="0.25">
      <c r="A155" s="37">
        <v>42583</v>
      </c>
      <c r="B155" s="16">
        <v>371.97826086956519</v>
      </c>
      <c r="C155" s="10">
        <v>404.56355652173909</v>
      </c>
      <c r="D155" s="13">
        <v>324.39999999999998</v>
      </c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5" customHeight="1" x14ac:dyDescent="0.25">
      <c r="A156" s="37">
        <v>42614</v>
      </c>
      <c r="B156" s="16">
        <v>375.68181818181819</v>
      </c>
      <c r="C156" s="10">
        <v>410.31968181818183</v>
      </c>
      <c r="D156" s="13">
        <v>353.97</v>
      </c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" customHeight="1" x14ac:dyDescent="0.25">
      <c r="A157" s="37">
        <v>42644</v>
      </c>
      <c r="B157" s="16">
        <v>388.71428571428572</v>
      </c>
      <c r="C157" s="10">
        <v>423.03775714285717</v>
      </c>
      <c r="D157" s="13">
        <v>342.36</v>
      </c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5" customHeight="1" x14ac:dyDescent="0.25">
      <c r="A158" s="37">
        <v>42675</v>
      </c>
      <c r="B158" s="16">
        <v>397.28409090909093</v>
      </c>
      <c r="C158" s="10">
        <v>427.43795340909099</v>
      </c>
      <c r="D158" s="13">
        <v>347.15</v>
      </c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" customHeight="1" x14ac:dyDescent="0.25">
      <c r="A159" s="37">
        <v>42705</v>
      </c>
      <c r="B159" s="16">
        <v>411.84523809523807</v>
      </c>
      <c r="C159" s="10">
        <v>442.89836904761898</v>
      </c>
      <c r="D159" s="13">
        <v>349.7</v>
      </c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5" customHeight="1" x14ac:dyDescent="0.25">
      <c r="A160" s="37">
        <v>42736</v>
      </c>
      <c r="B160" s="16">
        <v>419.13636363636363</v>
      </c>
      <c r="C160" s="10">
        <v>449.02078636363632</v>
      </c>
      <c r="D160" s="13">
        <v>371.52</v>
      </c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5" customHeight="1" x14ac:dyDescent="0.25">
      <c r="A161" s="37">
        <v>42767</v>
      </c>
      <c r="B161" s="16">
        <v>418.3125</v>
      </c>
      <c r="C161" s="10">
        <v>445.87929375000004</v>
      </c>
      <c r="D161" s="13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5" customHeight="1" x14ac:dyDescent="0.25">
      <c r="A162" s="37">
        <v>42795</v>
      </c>
      <c r="B162" s="16">
        <v>407.10869565217394</v>
      </c>
      <c r="C162" s="10">
        <v>435.85056956521743</v>
      </c>
      <c r="D162" s="13">
        <v>370.18</v>
      </c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5" customHeight="1" x14ac:dyDescent="0.25">
      <c r="A163" s="37">
        <v>42826</v>
      </c>
      <c r="B163" s="16">
        <v>396.58823529411762</v>
      </c>
      <c r="C163" s="10">
        <v>425.26156470588234</v>
      </c>
      <c r="D163" s="13">
        <v>382.46</v>
      </c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5" customHeight="1" x14ac:dyDescent="0.25">
      <c r="A164" s="37">
        <v>42856</v>
      </c>
      <c r="B164" s="16">
        <v>364.15909090909093</v>
      </c>
      <c r="C164" s="10">
        <v>396.82416136363634</v>
      </c>
      <c r="D164" s="13">
        <v>374.5</v>
      </c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5" customHeight="1" x14ac:dyDescent="0.25">
      <c r="A165" s="37">
        <v>42887</v>
      </c>
      <c r="B165" s="16">
        <v>358.38636363636363</v>
      </c>
      <c r="C165" s="10">
        <v>390.64113636363641</v>
      </c>
      <c r="D165" s="13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" customHeight="1" x14ac:dyDescent="0.25">
      <c r="A166" s="37">
        <v>42917</v>
      </c>
      <c r="B166" s="16">
        <v>368.29761904761904</v>
      </c>
      <c r="C166" s="10">
        <v>407.11618809523804</v>
      </c>
      <c r="D166" s="13">
        <v>339.4</v>
      </c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" customHeight="1" x14ac:dyDescent="0.25">
      <c r="A167" s="37">
        <v>42948</v>
      </c>
      <c r="B167" s="16">
        <v>368.51086956521738</v>
      </c>
      <c r="C167" s="10">
        <v>419.95498695652168</v>
      </c>
      <c r="D167" s="13">
        <v>322.8</v>
      </c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" customHeight="1" x14ac:dyDescent="0.25">
      <c r="A168" s="37">
        <v>42979</v>
      </c>
      <c r="B168" s="16">
        <v>367.75</v>
      </c>
      <c r="C168" s="10">
        <v>421.73570000000001</v>
      </c>
      <c r="D168" s="13">
        <v>335.5</v>
      </c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" customHeight="1" x14ac:dyDescent="0.25">
      <c r="A169" s="37">
        <v>43009</v>
      </c>
      <c r="B169" s="16">
        <v>367.35227272727275</v>
      </c>
      <c r="C169" s="10">
        <v>423.99799318181817</v>
      </c>
      <c r="D169" s="13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5" customHeight="1" x14ac:dyDescent="0.25">
      <c r="A170" s="37">
        <v>43040</v>
      </c>
      <c r="B170" s="16">
        <v>376.88636363636363</v>
      </c>
      <c r="C170" s="10">
        <v>438.80879318181815</v>
      </c>
      <c r="D170" s="13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5" customHeight="1" x14ac:dyDescent="0.25">
      <c r="A171" s="37">
        <v>43070</v>
      </c>
      <c r="B171" s="16">
        <v>358.88157894736844</v>
      </c>
      <c r="C171" s="10">
        <v>419.53256578947372</v>
      </c>
      <c r="D171" s="13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5" customHeight="1" x14ac:dyDescent="0.25">
      <c r="A172" s="37">
        <v>43101</v>
      </c>
      <c r="B172" s="16">
        <v>349.57954545454544</v>
      </c>
      <c r="C172" s="10">
        <v>409.88201704545457</v>
      </c>
      <c r="D172" s="13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" customHeight="1" x14ac:dyDescent="0.25">
      <c r="A173" s="37">
        <v>43132</v>
      </c>
      <c r="B173" s="16">
        <v>351.97500000000002</v>
      </c>
      <c r="C173" s="10">
        <v>406.31994000000003</v>
      </c>
      <c r="D173" s="13">
        <v>330</v>
      </c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" customHeight="1" x14ac:dyDescent="0.25">
      <c r="A174" s="37">
        <v>43160</v>
      </c>
      <c r="B174" s="16">
        <v>348.60714285714283</v>
      </c>
      <c r="C174" s="10">
        <v>407.24286428571423</v>
      </c>
      <c r="D174" s="13">
        <v>341.2</v>
      </c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5" customHeight="1" x14ac:dyDescent="0.25">
      <c r="A175" s="37">
        <v>43191</v>
      </c>
      <c r="B175" s="16">
        <v>343.66250000000002</v>
      </c>
      <c r="C175" s="10">
        <v>408.32259937500004</v>
      </c>
      <c r="D175" s="13">
        <v>330</v>
      </c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5" customHeight="1" x14ac:dyDescent="0.25">
      <c r="A176" s="37">
        <v>43221</v>
      </c>
      <c r="B176" s="16">
        <v>355.09090909090907</v>
      </c>
      <c r="C176" s="10">
        <v>418.51724727272722</v>
      </c>
      <c r="D176" s="13">
        <v>320</v>
      </c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5" customHeight="1" x14ac:dyDescent="0.25">
      <c r="A177" s="37">
        <v>43252</v>
      </c>
      <c r="B177" s="16">
        <v>353.17857142857144</v>
      </c>
      <c r="C177" s="10">
        <v>408.10490285714292</v>
      </c>
      <c r="D177" s="13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5" customHeight="1" x14ac:dyDescent="0.25">
      <c r="A178" s="37">
        <v>43282</v>
      </c>
      <c r="B178" s="16">
        <v>362.11363636363637</v>
      </c>
      <c r="C178" s="10">
        <v>420.76156090909097</v>
      </c>
      <c r="D178" s="13">
        <v>323.39999999999998</v>
      </c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5" customHeight="1" x14ac:dyDescent="0.25">
      <c r="A179" s="37">
        <v>43313</v>
      </c>
      <c r="B179" s="16">
        <v>379.07608695652175</v>
      </c>
      <c r="C179" s="10">
        <v>432.33248641304351</v>
      </c>
      <c r="D179" s="13">
        <v>316.60000000000002</v>
      </c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" customHeight="1" x14ac:dyDescent="0.25">
      <c r="A180" s="37">
        <v>43344</v>
      </c>
      <c r="B180" s="16">
        <v>369.7</v>
      </c>
      <c r="C180" s="10">
        <v>417.32475399999998</v>
      </c>
      <c r="D180" s="13">
        <v>320.60000000000002</v>
      </c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5" customHeight="1" x14ac:dyDescent="0.25">
      <c r="A181" s="37">
        <v>43374</v>
      </c>
      <c r="B181" s="16">
        <v>373.10869565217394</v>
      </c>
      <c r="C181" s="10">
        <v>425.79537456521746</v>
      </c>
      <c r="D181" s="13">
        <v>326.8</v>
      </c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5" customHeight="1" x14ac:dyDescent="0.25">
      <c r="A182" s="37">
        <v>43405</v>
      </c>
      <c r="B182" s="16">
        <v>373.36363636363637</v>
      </c>
      <c r="C182" s="10">
        <v>424.68620181818181</v>
      </c>
      <c r="D182" s="13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" customHeight="1" x14ac:dyDescent="0.25">
      <c r="A183" s="37">
        <v>43435</v>
      </c>
      <c r="B183" s="16">
        <v>367.82894736842104</v>
      </c>
      <c r="C183" s="10">
        <v>415.5032572368421</v>
      </c>
      <c r="D183" s="13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5" customHeight="1" x14ac:dyDescent="0.25">
      <c r="A184" s="37">
        <v>43466</v>
      </c>
      <c r="B184" s="16">
        <v>370.73863636363637</v>
      </c>
      <c r="C184" s="10">
        <v>418.78265625000006</v>
      </c>
      <c r="D184" s="13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5" customHeight="1" x14ac:dyDescent="0.25">
      <c r="A185" s="37">
        <v>43497</v>
      </c>
      <c r="B185" s="16">
        <v>365.6875</v>
      </c>
      <c r="C185" s="10">
        <v>415.64041250000002</v>
      </c>
      <c r="D185" s="13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5" customHeight="1" x14ac:dyDescent="0.25">
      <c r="A186" s="37">
        <v>43525</v>
      </c>
      <c r="B186" s="16">
        <v>357.27380952380952</v>
      </c>
      <c r="C186" s="10">
        <v>404.23745178571431</v>
      </c>
      <c r="D186" s="13">
        <v>338.4</v>
      </c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" customHeight="1" x14ac:dyDescent="0.25">
      <c r="A187" s="37">
        <v>43556</v>
      </c>
      <c r="B187" s="16">
        <v>363.16250000000002</v>
      </c>
      <c r="C187" s="10">
        <v>410.94379012500002</v>
      </c>
      <c r="D187" s="13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5" customHeight="1" x14ac:dyDescent="0.25">
      <c r="A188" s="37">
        <v>43586</v>
      </c>
      <c r="B188" s="16">
        <v>364.95454545454544</v>
      </c>
      <c r="C188" s="10">
        <v>412.67965136363637</v>
      </c>
      <c r="D188" s="13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5" customHeight="1" x14ac:dyDescent="0.25">
      <c r="A189" s="37">
        <v>43617</v>
      </c>
      <c r="B189" s="16">
        <v>368</v>
      </c>
      <c r="C189" s="10">
        <v>410.87200000000001</v>
      </c>
      <c r="D189" s="13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5" customHeight="1" x14ac:dyDescent="0.25">
      <c r="A190" s="37">
        <v>43647</v>
      </c>
      <c r="B190" s="16">
        <v>371.03260869565219</v>
      </c>
      <c r="C190" s="10">
        <v>411.07444782608695</v>
      </c>
      <c r="D190" s="13">
        <v>347.9</v>
      </c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5" customHeight="1" x14ac:dyDescent="0.25">
      <c r="A191" s="37">
        <v>43678</v>
      </c>
      <c r="B191" s="16">
        <v>377.26136363636363</v>
      </c>
      <c r="C191" s="10">
        <v>410.96212124999994</v>
      </c>
      <c r="D191" s="13">
        <v>342.3</v>
      </c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5" customHeight="1" x14ac:dyDescent="0.25">
      <c r="A192" s="37">
        <v>43709</v>
      </c>
      <c r="B192" s="16">
        <v>384.61904761904759</v>
      </c>
      <c r="C192" s="10">
        <v>419.44630238095232</v>
      </c>
      <c r="D192" s="13">
        <v>341.2</v>
      </c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5" customHeight="1" x14ac:dyDescent="0.25">
      <c r="A193" s="37">
        <v>43739</v>
      </c>
      <c r="B193" s="16">
        <v>382.80434782608694</v>
      </c>
      <c r="C193" s="10">
        <v>420.28089347826091</v>
      </c>
      <c r="D193" s="13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5" customHeight="1" x14ac:dyDescent="0.25">
      <c r="A194" s="37">
        <v>43770</v>
      </c>
      <c r="B194" s="16">
        <v>388.48809523809524</v>
      </c>
      <c r="C194" s="10">
        <v>426.47446119047618</v>
      </c>
      <c r="D194" s="13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5" customHeight="1" x14ac:dyDescent="0.25">
      <c r="A195" s="37">
        <v>43800</v>
      </c>
      <c r="B195" s="16">
        <v>402.2</v>
      </c>
      <c r="C195" s="10">
        <v>439.62470999999999</v>
      </c>
      <c r="D195" s="13"/>
      <c r="E195" s="1"/>
      <c r="J195" s="1"/>
      <c r="K195" s="1"/>
      <c r="L195" s="1"/>
      <c r="M195" s="1"/>
    </row>
    <row r="196" spans="1:13" ht="15" customHeight="1" x14ac:dyDescent="0.25">
      <c r="A196" s="37">
        <v>43831</v>
      </c>
      <c r="B196" s="16">
        <v>410.06818181818181</v>
      </c>
      <c r="C196" s="10">
        <v>441.39739090909092</v>
      </c>
      <c r="D196" s="13"/>
      <c r="E196" s="1"/>
      <c r="J196" s="1"/>
      <c r="K196" s="1"/>
      <c r="L196" s="1"/>
      <c r="M196" s="1"/>
    </row>
    <row r="197" spans="1:13" ht="15" customHeight="1" x14ac:dyDescent="0.25">
      <c r="A197" s="37">
        <v>43862</v>
      </c>
      <c r="B197" s="16">
        <v>394.27499999999998</v>
      </c>
      <c r="C197" s="10">
        <v>419.90287499999994</v>
      </c>
      <c r="D197" s="13"/>
      <c r="E197" s="1"/>
      <c r="J197" s="1"/>
      <c r="K197" s="1"/>
      <c r="L197" s="1"/>
      <c r="M197" s="1"/>
    </row>
    <row r="198" spans="1:13" ht="15" customHeight="1" x14ac:dyDescent="0.25">
      <c r="A198" s="37">
        <v>43891</v>
      </c>
      <c r="B198" s="16">
        <v>360.23863636363637</v>
      </c>
      <c r="C198" s="10">
        <v>381.49271590909092</v>
      </c>
      <c r="D198" s="13"/>
      <c r="E198" s="1"/>
      <c r="J198" s="1"/>
      <c r="K198" s="1"/>
      <c r="L198" s="1"/>
      <c r="M198" s="1"/>
    </row>
    <row r="199" spans="1:13" ht="15" customHeight="1" x14ac:dyDescent="0.25">
      <c r="A199" s="37">
        <v>43922</v>
      </c>
      <c r="B199" s="16">
        <v>369.82499999999999</v>
      </c>
      <c r="C199" s="10">
        <v>418.49396999999999</v>
      </c>
      <c r="D199" s="13"/>
      <c r="E199" s="1"/>
      <c r="J199" s="1"/>
      <c r="K199" s="1"/>
      <c r="L199" s="1"/>
      <c r="M199" s="1"/>
    </row>
    <row r="200" spans="1:13" ht="15" customHeight="1" x14ac:dyDescent="0.25">
      <c r="A200" s="37">
        <v>43952</v>
      </c>
      <c r="B200" s="16">
        <v>371.77499999999998</v>
      </c>
      <c r="C200" s="10">
        <v>392.87323125</v>
      </c>
      <c r="D200" s="13"/>
      <c r="E200" s="1"/>
      <c r="J200" s="1"/>
      <c r="K200" s="1"/>
      <c r="L200" s="1"/>
      <c r="M200" s="1"/>
    </row>
    <row r="201" spans="1:13" ht="15" customHeight="1" x14ac:dyDescent="0.25">
      <c r="A201" s="37">
        <v>43983</v>
      </c>
      <c r="B201" s="16">
        <v>376.52272727272725</v>
      </c>
      <c r="C201" s="10">
        <v>403.53070250000002</v>
      </c>
      <c r="D201" s="13"/>
      <c r="E201" s="1"/>
      <c r="J201" s="1"/>
      <c r="K201" s="1"/>
      <c r="L201" s="1"/>
      <c r="M201" s="1"/>
    </row>
    <row r="202" spans="1:13" ht="15" customHeight="1" x14ac:dyDescent="0.25">
      <c r="A202" s="37">
        <v>44013</v>
      </c>
      <c r="B202" s="16">
        <v>381.22826086956519</v>
      </c>
      <c r="C202" s="10">
        <v>408.12772695652171</v>
      </c>
      <c r="D202" s="13"/>
      <c r="E202" s="1"/>
      <c r="J202" s="1"/>
      <c r="K202" s="1"/>
      <c r="L202" s="1"/>
      <c r="M202" s="1"/>
    </row>
    <row r="203" spans="1:13" x14ac:dyDescent="0.25">
      <c r="A203" s="8"/>
      <c r="B203" s="8"/>
      <c r="C203" s="8"/>
      <c r="D203" s="8">
        <v>364.18</v>
      </c>
      <c r="E203" s="8"/>
      <c r="F203" s="8"/>
      <c r="G203" s="8"/>
      <c r="H203" s="8"/>
    </row>
    <row r="204" spans="1:13" x14ac:dyDescent="0.25">
      <c r="D204" s="4">
        <v>342.95</v>
      </c>
    </row>
    <row r="205" spans="1:13" x14ac:dyDescent="0.25">
      <c r="D205" s="4">
        <v>369.63</v>
      </c>
    </row>
    <row r="208" spans="1:13" x14ac:dyDescent="0.25">
      <c r="D208" s="48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H i e r   s t e h t   e i n e   B e s c h r e i b u n g   f � r   d i e   T o u r .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d 6 c 4 b 0 4 f - f 3 6 5 - 4 7 8 7 - 8 1 5 1 - 6 3 8 7 6 9 3 1 4 f 5 c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 1 4 . 9 9 9 9 9 9 9 9 9 9 9 9 9 9 8 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m Q A A A J k A e y K M A w A A D g S S U R B V H h e 7 X 3 3 d 1 v J l e Y F C I A 5 B 1 G U K J E U q Z y z 1 J J a o b t t 7 8 y s x x P O 7 t g z 4 1 1 7 0 q 7 / i f 1 H 9 o c 9 Z 3 + Z M + d 4 z 0 y 7 3 V a 3 c p a o T G W J I i m J Y h L F n E C E v d + t q o c H E J G k b T 6 I n 1 S s e o U H 4 O G 9 + u q G u l X l + v p y a 5 i W s W B U r t 1 L E x N E g U C I Q i G V 1 l X 4 q b I w S N c 7 f d R S P U u V B U H y u I m G J l 3 U 9 t 5 D h + u H 6 E 3 X G 6 q s q q T n z 1 7 S k a O H K R y O P I 6 h o W E q K S m m n J w c O Q 4 G g / T x 4 0 e a m p q m 6 u o q 8 n q 9 8 j 3 v u r t p X V O T n G M w O T F J h U W F U n 7 y + C l t 3 r K J r 2 2 W f L 5 c 8 v v 9 l J u b K 9 / l z v G S x 5 d H v 7 t + T 8 5 d x s L g + s 2 V Z U I t B I U r 9 t L M T J g b a 0 A a N x q p S Q a m X J I X p t 2 r Z y j H F f + W t 7 e / F g K V l J S Q y + W i D x 8 G K T 8 / j 8 r L y + V 1 E C M 3 L 5 d m Z 2 e F U B U V F d T T 0 0 P T 0 z N U x a Q E 8 X p 7 + 6 i 0 t I S P q + Q z g v x V Y 9 N u K s s P 0 e j o q J C x q r K C v D 4 f h f l 6 3 f y e Y D B A L r e P i o o K 6 P S t N v 4 t Q f m + Z W S O Z U L N B 9 x Q 8 6 v 2 c E 8 f E q k R j 0 j I 3 U y c U N h F N S y l t q 6 c 5 b f F v 9 U P H 7 b R y p U r q b + / n 6 X c J N X V r a T V q 1 f J a 6 2 t r d T S 0 k L d 3 T 2 0 Y k U N k 3 e G p Y y X B g Y G a Z Y l z d Z t W y w J Z o B r m p q a 4 v e 8 p w 0 b 1 u t a w I V L F 6 A D 8 H g 8 Q j q 3 2 8 3 X G S K v x 0 t + / v z i 0 j K 6 / O A F j f K 1 L C M z L B M q Q + R X 7 4 0 i k i E T Y H L A X j b 4 Y v 2 0 L k W A 8 6 C C o Y E X F B T o W o U z z 3 N 1 i e h o w 6 h I p q K i I j n 3 4 + B H q m G C 3 b l z j 1 a t q q P a 2 h V y H g g C j I y M 0 t u 3 b 6 n X u 1 u O g U 2 1 A R o Y c 9 O Y 3 0 X T U z N 0 q D m H i l l q 3 u p w 0 4 7 V A Q r O T r N E z B d 1 c G h o i D + z l n 5 7 o y 3 u b 1 l G f D C h b i / f r T R Q u G I P q 1 b z I x J g y G S 9 h 1 P 3 c A 6 t K g 3 S w E Q O P e z 2 S D 1 w u N F P B b 7 I 5 9 i J F e y / R 8 1 1 e V T C a h 0 k S m F h g U g j S K l Q K E z d 7 9 9 T S / M 6 l n Q T d O 9 Z H w X K t u l 3 K u x a P U v 3 3 n n J F + i n Y 1 t K h Y A j I 8 M s 9 X y U l 5 c v 0 u r F 8 5 e 0 a f N G K e N z 8 V l X n r z R n 7 C M Z H B 9 c 3 W Z U M l Q X r + H x s a U i m R X 7 4 B 4 h C p k I t S X B c R m Q R n U g Q R 6 9 b K d K i r L q b e n l 4 q K i 6 k z u F m 9 w Y b D T X 6 6 9 t q n j 4 h O r I e 9 p Q 8 Y d m I N f 3 h H P 9 i e x y q g X 0 j V 8 7 6 H G h o b h A S 4 n u G R E b r 1 H n Z V h K i A k W B 2 H K z 7 I D Y V S I X 3 4 5 y P k 0 z y H h 9 t X x W g F c U k D p A g e e j 7 W w / 0 u 5 Y R D 8 u E S g J f x R 5 W s 4 J J 7 S S D P a t n K N 8 9 J W p Z M R P G / p r B k z 4 v v R 9 2 o 1 X r m g g g k Q 4 3 z N C Z F 3 m 6 J h o n W 6 b Z J m O p N p J D k 7 M u e j / i o W N N U 3 T x 4 i U 6 e v Q I j f q 9 F A i 6 6 M F 7 L 9 X m D l B D d S 5 N h / N o c A I E Y w J O u a m y M E S N l U E a m 3 b R 8 3 4 P T f j 5 W j R w S c 1 5 r 6 m i H F K L r 6 c g n y 6 8 L h Z y w Z l y q D E g 0 g r E + q 7 1 C X / X s u M i H p Y J F Q e l q y C V Q i K V U h H J A C r d j R s 3 6 c C B / b o m G o Y o j Z U B 6 h i M l h p A n i d M a y u C 0 t A T 4 e i 6 G b r c H p F S r n C Q T m 2 Y 1 U e R 7 w D 2 r / E z E U L 6 K D H w U 1 r f + s Q T C G w t f U s 1 N V U 0 P j 4 u H c O 5 V w V C q i 8 3 z E j e w x I 2 X N R E j T U 5 d P r m f X n P M i J g Q t 1 Z J p Q N e V W 7 2 V a K V u + S E Q k 4 v m 6 a n j x 6 S N u 2 R 9 s r B m 0 s N f r G o z 1 x 6 e D A 2 h m W M D l U n B u i p / 1 e m m b J F A / 7 1 / r p 9 Y c c 2 l w b o C u v c 4 l N K c H e e r + o n u n C r g 7 e v N H K E k m R b N Z X S Z M F m / i z w v x d s 3 I f X v Y F a V d z O f 3 2 + k M 5 Z x k K r m + u L R M K w A C n u 2 i b q G w g k y F S M j K h 7 k T z N K H d D X 7 8 S J U V F f q V C M 6 y 1 E h 2 g 4 t Z 1 S t g S d L z + j F 9 d X i 9 U g t Z r b O j i a X a 6 z h S z Q A 0 O M E q 4 b m X c 9 X F e J 7 F V D D E 6 u z s k o H k 3 b t 3 S R 0 k Y M A / Q X t X D F F V d Z X Y X F A B b z 1 / Q x 9 H x + U 9 n z p c v 1 0 m F J X U 7 Y 5 S 8 e I 5 H u y w 1 6 H B n r 9 4 n U 5 8 f k j X E E 3 6 Y c v 4 2 E Z R D d P H X N i 5 i l U w l j T x A K c F V C w M 1 G I g 9 n w c Y s w X i M 4 Y n M y h 5 q p Z q i k K 0 b X O X D r F 5 L M J o y R w 0 U B / P z 1 9 9 p x 2 7 G D p 6 6 u g O 9 2 5 V J T L N l W D n 7 r e v C M P G 3 b r m t e R x 5 d P 3 y 5 H W y w T K r 9 6 N 0 1 N B e f Y S 0 A q M t k B t W x s J m L k A 7 t X + 8 X T l 8 v 2 U T K M j I x Q X l 6 e j P 9 M B V x 0 l d W 2 h a C 8 I E T V h S F 6 M Z B Y q t k x M 9 5 P R 5 v 5 N 7 D N N D Y 2 R p O T U 6 z 2 T t H g 4 J B I o N r 6 d b S i Q o 2 R Q U p B W s F B c m q 9 s q u Q c J 4 3 N 4 9 J 9 W l 7 A Z l Q d z 9 Z Q u V W 7 k r b X k p E J A C E O d o 0 o 4 9 U p M L g h 0 E Z e E 0 F D K B i M B W E A t p 6 2 N 4 a Z W K m J 0 L m j R x 3 m C o L w 9 Q / p j q B o 2 t H h N A G + L 1 + / y z X K T f + y O g o l Z W W S v n t s I f J 6 p V L / L x x 3 H K 3 4 z 2 z L G K v P e m U 8 z 5 F u E U B / w S T r 2 I X S 6 b Z u J 4 8 J I P Y 4 1 j A 6 L e T C c D n F R R G R z 0 k Q l l Z G d 2 5 c 1 f e A 2 x b O U t V U 6 1 0 r G m a D q z x y 7 E 3 J / H 3 A 1 D B M E D s z c D v E Q y 5 L D I B f X 0 I e 5 r Q R + o 3 3 G 6 9 r Y + I S k t K 6 M q V a 1 L G O N u p l i m q z A / S / a 6 A 3 J 9 X r 9 r l t Z G h Q d r b t C L u P f 8 U k u v b 6 5 + e h P K W Q z I p 5 4 M h E x B L n G R E K m U i 7 a v 3 6 6 M I 8 H m T k 5 P U 2 d E l c X b p 4 i o 3 1 l 2 7 d 9 L 7 9 z 3 U z D Z J L J 7 0 e u n 9 6 F z G H G M y + 2 J U S t h u t 1 6 z 5 H W r a P N U w O 9 8 d + N / 0 3 / / + d / y f Z m m S 5 e u 0 o E D e 6 l U S 6 S P k 2 6 q Y D X y 5 o 1 b d O D g f l H x 7 L A f q 4 i N E K u L g / S 0 7 9 N z V E C 3 4 O z T S Z 6 y h Z N p O 0 u N W D L h / B v c 4 P w 6 3 i 4 T M g G r 6 1 f R x P g E 1 d e v 1 j X R 2 F w 7 K w 4 Q p O 1 1 k e + O 5 / 2 D 3 V Y 2 1 W a d / 1 l j t A T d W u u n 1 W W R g V k Q o o B V O 9 w P e D m P H D l M 1 6 / f 1 K + S k A k A m e 7 e v Z f 0 X u E z E N U O Y n 6 + D V N K 4 j + H b E 0 s o e 4 l b j l Z B m / 5 T o t M a A R 4 + E C y B h K L p s o g p 8 h g q s G 7 d 9 0 S p B r b e 6 e L r q 4 3 E k 1 u b K m F A u o Z i J E O o O r h n h j n A i L a j X S 6 f / 8 h b Y u J a B 8 Y 6 G d V t V x s J z v M b 0 c O F R L 3 A / m n J K k + G R v K V 7 G T G 4 p y Q M y X T E A s m Q Y G B s R L h + k W 8 y U T g M Y H B 8 V i Y c + e X R J x n g r + o I s K C w u p m z s E u O / d 7 h z 6 + H F I A m 6 B n T u 3 C 5 k e P 3 4 i x 0 B 1 d Y 0 4 I X A v 7 T D 3 D v k Y S y n c Y 0 T B b 1 v F 5 I x 5 H t m a o v 2 8 W Y r 8 K k i m g D g g F k K m h o q A 5 B j s f P L k m d h K l Z W V V m + + E O C 7 F 0 L I W E B 6 4 D p T Y W Q K c 6 G I N m 3 e x O p e g G 7 e v E l r 1 6 4 R z 6 M d W 7 Z s Z v v u v d x D A C R 7 3 d 6 R 8 B 5 i b A q q H 0 i H e 3 S g p U 7 q s x 2 u 3 9 2 4 n 7 w V O R z F K 3 f Q 8 H B y M s U 2 C g N E e m O g F f h 8 3 Y x 4 2 1 p b b 9 O + f X t V 5 S I C A 7 v B Y E h m 2 y 4 W L l 2 6 Q s e O H d F H i Q E n R o E 3 L J 4 / T w q P I u 7 V o 0 e P q b m l m V 6 9 f E l v J y t p x a p G C Q 6 2 d w i m b K L X A d h n N 1 6 8 l 3 K 2 I q t V P r c 3 l 3 t J N Y c J D c E Q J x G Z 7 O 5 p j 5 s b G B 8 i r A g u 4 o m x I X r z 9 m 3 M D N j F Q 0 d H J 9 s v 6 Q 3 E p o t w W H U e q Q A n x t 1 u H 1 1 o z 6 V L K Q a V Q Y 5 t 2 7 Z S P t t 6 j Y 2 N t L P e J W t k n H 2 Z F / e + o g M z 5 b d v 3 1 F B r n f O c 8 q m l N U q X z h v Y 9 x x J g N 7 G Z h l e 8 I g w L 0 1 P G S I 1 U M j w n h R X m 6 e r O G Q j i q V K R C l E G u T L B Q V F Z W 6 l B p 7 V i v P o T / g o r v v o p 0 N i Q B v J q b r 1 5 U g Y J b m v A / 3 9 3 G P l x 4 8 e C h l O C i 2 r a n S r 2 Y n s p Z Q 3 r I d o m I k I l M q f N 6 k g k q x 8 l B 3 d 7 e 4 k b G 6 0 I Y N G 2 Q t h j N n z o k 3 b L E A 4 x 1 r Q M A Z k M l 1 J k N F R Z n Y R e n i F H c g A M a d B j m l i 8 2 1 8 H w G 5 H 2 X 2 6 N J t b n W L x I N 6 2 Z s 3 7 6 V O y c 3 7 W 1 M H U H i V L h O 3 3 y w O E 9 v C a F w x X Z W 9 Y J R h A L s D T V Z o 4 V k A u 7 d u 0 8 7 d + 6 w b A A D k K m y s o L t A x d V V 1 V T 3 a r F M b g h o e D C R u T E 8 e O f z / l e X H N s X T L A a + j 1 Y j W j 9 A Z 4 g Y 6 P H m r / o F T P 9 I N o F Q b G 3 R I U D G D + V B T 4 g 8 x H z b L W g G X O n v S O 6 Z r s Q V b a U C Z y H A 0 w U z L V l 0 d 6 d L O c V y w q K s p p 1 6 6 d t G P H D i o u K a a z Z 8 6 L x 2 + h g A E / N j r G a l Q d v X j x k s 6 f v y D q 5 c C H D 3 T l 8 l V 6 / P i p L M p i X N q p g N g 8 d C q p g N v R 1 q u I 0 F g R o F I 9 M f F C e 5 4 4 K t J F d V H I C n / 6 / n m u B N J + 9 0 x 9 L j 4 l y J 0 b 7 q e b p V R e H t t q + n l l U 3 K d v p V d E i q n Z D s 3 O H + U I y J d M t n D i a D O o Y F j o D M W 7 9 6 9 o 9 W r I x E N + M z O z k 4 + P 4 f W r K n P S I o A e D + W E H v 7 t l u m S d i / E + R B 5 4 C x I b i z c S 4 k D 9 b o 2 7 F z u 9 h e i Q A y 9 f b 2 U n 1 9 v a 6 Z i 4 8 T b o l O f 8 S 2 z r Y 6 R T 6 M R 1 3 q j H g b E W m R 7 0 2 v m e D 6 u o d C 9 O y D k o r V B T P y e 7 b U Y h k 1 t s / u 3 p P O C N + B 9 T A e 9 6 Y e K 3 M S s o p Q B d V b W N W b u + i k g b 0 c D 0 b V Q x y a x + O N 6 8 J G Q 5 j k R m 4 i r + 0 Y G x u X m D y s A A u D P R 0 M D w / T w w d t t P / A v q R R E n B V b 9 0 a H c 6 E A e V r 1 2 7 Q w Y P 7 r c U w 7 c A 9 + O 7 0 9 7 S 2 o U G m Z S C 0 a c Y / Q + E Q V o z N Y T I W s c p a J e V y W U s i h 3 w + D 9 8 n l m 5 5 B X T x d W Q s y t y b d A D 3 / 3 f P P K J u n m y Z o W 9 u 9 l J B Z Q M 1 V w W o M N h D N T U 1 8 o y w B i F / K a t + 2 U M q 1 3 e 3 H m Y N o c K F 2 0 S y o C E h S V 2 a h L I 3 m F g J Z M c o q 2 R Q V 2 L D b u y A C x w D o 2 a t v H j A n K P z 5 y 7 Q 0 W O f i W q Z C h h T O n T o Q F y J i T E s T F n f v m M r V V d X 6 1 r 1 e 8 + e P U 9 f f H F S 1 8 S H u S / o L C A J Y X O h j N Q 2 s l Y k N S L q U 8 3 r s g O S 1 Q w O Q 3 q 3 z 2 6 S M q Q U v s / j D t G h + j G R o o 9 7 s s e W c n 3 X m h 2 E 8 p Z t 4 0 a q B n A z l U 4 n m U z w a a E B j X M v D s L E L j p p 0 N f X J 4 0 W j S w R 8 P 2 w g W B r I Y r C P s 8 I g A S E N G t o W K t r U g P X 9 v T p M 1 Y J t + u a u U A j h j c N n Q H i A i H B Y H N 9 9 d U X + o z M o c a X V D k T K Q V A K k K y 4 g M O f 3 a Y p g M u W f N C k S p E P p e f 1 h V 0 i z R / N h C Z O u J k Z A W h 4 I o N 5 C J 0 J n o 9 C I N k Z J q a G K X K y T u s F q 0 V F Q + N P 5 4 U M A B R W l q a p V E k A 7 4 T D R w 2 D F Z g R a g O Q n G e P X t O 2 7 d v y z h c C e 9 F Z 4 F p 8 q k A 8 r 1 8 8 Y r K K 8 q Y W C u i A l s z B U K T s C o S g J 8 M z 1 + m w L 1 A J 4 P h h k e 9 H u o d V V 7 E U D B A s / 0 P 6 c j O V f T i w x S F k j w n p y A r x q H c x V u E S E b N y w R h b i W H P z s k w a n o K Z O R C U C v m 4 7 T A e d A y i G h l 3 7 5 8 p W o d l h D b z 6 x f x h P i p V 0 i Q B 1 F L t t Q N o u h E w A H D U G a O / 2 p c r S B e 7 F 8 + c v p L y 1 N u J F R b 2 7 c j P n b m o q T 6 x C O w l M K D Q O Z y e s N W 5 X 8 + w S y V 6 O h 4 K C x F 6 y e M g 0 S g L S C Q O b K 1 f W p k 2 I e I C K l A 6 R 7 Y B 6 u h i I X Y o s 3 U g K O 2 A z z n 0 W a j 2 K a 5 1 5 K M m x 0 5 M b z 8 j J K a d k 6 7 y l E 5 D E F I o L q C 2 Z A i p Y K s m 3 2 E B D H R l Z H G M f 6 / v t r h 2 i I K u c A C I i k g H E w Q T D 8 Y k J s e M w h m Y c N L 1 Y L y M K 2 H J H B d A 2 l u Z E P V s n J s e r f A u R T k C J L z M i l p d F u 6 f x F U N s Z 6 D X j j d F H Y B t l 8 w r m A r Y / + l 2 6 1 1 x 5 W c C / 0 z m 9 k 4 8 f P j w g R 7 e b a V i m 7 Z n V D / Y i c Z u N U A k C V Z N C o d U / Z G j n 1 n b 8 6 w o t s 0 U 5 t 5 M p C 6 n y x 2 Q U s 6 H o w n l K V 2 Y d A L M Y G Y 6 5 M M 5 G I M y w I K U a A / l r B J h y b C K G N X I 4 N 6 9 B / O e i Y s G e + n S Z T p x 6 j i T M n 1 C I X K j q D i 9 s b B U e P b s B R 0 / f o w O N 0 X H B Y J U D 9 s e i c O k v b 2 D L l 6 8 L E 4 Y L I y J G b 3 F x S X W I j Q G r W 9 U x 2 L d b 7 6 B S p V 1 0 R U m V X 1 6 a 9 s s W b i + v / 0 o d U t a o g j m b R Z 1 C o Q y U s o g H Y L 4 u R c t H r 5 G J a X F 4 j z A 4 i j q 4 S p g f A d b x P C n W Z + H + D 7 E 2 S E k B 0 t x 2 Y F z e k a 5 g U z 2 0 M f B I e m l J 6 e m Z f Z s I j d 8 M u D z z p 4 9 R 8 e O H c 1 I w s E Z g V 0 + s N t H O l 7 B Z M B 9 f f L k q T W o f O F V H g V s / U b B 6 H 0 6 v H e j P l L q L S J G P J 6 I t I Z 3 E s M M S E a y 4 T 7 j 9 0 G K 4 f V g w M 9 p l g 6 s H q O 3 k 8 6 V V a 4 z d 5 x J K F 9 p M 4 2 O q 2 n Y d p X P w F 4 G R 2 y H F k r C P b R / g 1 L h 1 A S / o M z Z w X a b z 7 l X X r + h R T x / k c 9 y y R i V 3 R 7 C d 2 P J Y i y i 7 + N 6 d 1 E t r a 8 v F Q I t 1 M O G A e L y 8 j L p 5 T P B 1 1 9 / Q z / 4 4 V d y P Q s F 1 F U 4 Y u x j b 1 j y 2 a y f v r F m N m r B l 0 T 4 9 a 1 x K i m L T N 2 w C B U O C Z G w / 2 9 w 1 k 9 5 7 h n + z G k a m F 3 Y v f t j w b E q 3 8 y s 2 n T Z J D v m H u t C D A y Z A B A H A 6 f Y m 7 a w s I i O f X 5 U P H S o R 7 y c S s q t 3 q t t J a w n c f r 0 G X G 5 f / b Z I W p a 1 0 i N t Q V y r p 1 M I C p C j A Y G P k g c X u z 1 G c T W Y 7 H + 2 P 2 d U g F u / e K i 4 k U h E 4 D f i 7 1 / 0 W l c v H C Z L l y 4 R A 0 5 T 2 l b r b L P n v W n / p 5 Z l u Z 2 M g H R v x U + P u 7 1 m G T Y Y i e H 5 q / C / 7 H h W A n l 9 2 6 U 3 j O V d E J Q 5 1 S c X S u w P g R i y 9 D Y T e O H 8 Y 0 x o k Q e u d 4 x N 9 U W h 2 Q z M 3 i 8 8 P 0 g n R 3 t r z u o s q I 8 S q q c + f 4 c 7 d m 7 W z a c n m L b B l M 0 4 C 3 s 7 e 2 X i A Y Q 9 e m T Z z T E p E O 4 D k J / M A 9 r 1 6 4 d d P P W b V q 9 6 T C 1 r C p J K 0 A V X r W p 6 W m q X Z E 4 7 C k T 4 F 5 e u 3 q d d u z c I d c F 4 J 6 9 Y 0 m e V 1 p D b Q P l C c O S 7 F N B E g G f H w y y d I L a x x I q w K r f f l b 7 e v 2 L 0 y H 8 o c G E e u w 4 Q n n L N n N P r F Z 9 N W Q y J D J 5 K g S m h i n 3 4 w 0 q Y m n 0 5 s 0 b + s u / + g s J C Y J a E x t o 2 j + W Q z U 2 7 9 S 5 c x d k N a B 4 9 g l W G r p 2 7 b o s v V X O r 0 9 r J w Y W K j F A o 8 e Y F B J C k G a 5 I W H Q 1 x D Z b n P 8 x 9 l 7 V O w e p c O H D 6 Y 1 j o W F V B 4 9 e k p f f n l S 1 K q F A s 4 N 7 N W L i Z W x w H 5 Y m 7 f v p V v v C q P C k s Z n X H S j K 7 0 x N 6 h 8 I S a o q H x Q / f h e w J 7 a t 2 q c P o S d 5 6 F w n b 3 r P E L B G Q F X M q S T k V A G 6 R I q f 7 i V N q + v l / c P s z T A t p p o 0 B g M b W p q k i B Y r P E Q 9 F Z R V V G E T P 3 9 A 2 J H J Q t o x W f + x 7 / / R s K Z 8 H k / Z H t m v o C R / 9 3 v v q e 9 + / d a Y z m p g B V e s Q p t p q 5 6 S E 6 o p q O j 4 7 R p 0 w a Z C H j 1 y l X a v 3 9 f X K c K 7 j X m b I 3 7 1 t G J f W t F E 3 i o J x i m C 0 M o Y 0 d B Q k F S 7 a 0 b o 4 + u 9 C d G L h U 4 z o Z y e 3 y s I s x V 8 z L F x 6 F R 8 s / M U I 4 3 j 9 6 + e S u 2 E i T A 1 N S 0 N K r 8 / D x 6 1 v 4 + i k y I w w P J D J n w / S A P V C C 4 t 0 2 D x I T D g 4 c O 0 N a t m 6 m i c v 5 e N m t Z Z P 4 s e A z T A a 4 F z p Q r l 9 U 6 5 J k A E h E O i I 9 D K h p k l C X p n j 2 7 h U w T M T u L A J C A k O b H t 5 f R T Z Z I m Z I p G p C m 2 p b i h C n 4 g d S + j i U H v k v q B z g l e Y q b 5 0 i l + S C / 8 R T 1 B l f R 7 Z s 3 Z C 4 S C I W E B g S 7 C I 6 F 7 o 4 X 8 l 1 I k B R Y 3 d W o g 1 D t L l y 4 S F e v X q N b t 1 r F y w d V r u N 1 J 3 3 5 1 S m R J p B 4 P d 0 9 8 v 7 5 A D N 1 D x 7 E t R X S A E v G d H D 5 8 h W 5 N x 4 m P g g J G K c I b L 5 k w P v G x y d p h j s V q J 3 D w 5 E d O Q o T 7 G 2 F T g T v m x g b 1 j V z k e 9 N / v u t J 4 l H r P O X A 1 4 K j W P F 2 e j n v 9 R T z s / / + V f / i 0 u O w a y r m h v G X N s J s J f T Q d + H Y f q T I + s t 2 y U W 6 L E x w 3 S E G 9 b 9 B 2 3 S I 2 N G L r 4 H t g X K L S 0 t s h 4 5 y N j W 9 l g a L q I C 4 H T A e F B 1 d W V a 8 5 1 i A Q I / Z 4 m I + V 2 v X 3 e I V C 4 p K U 4 6 Q A z 1 E g 6 O l S t X y m p E 5 8 9 f l L G 1 G z d u i A 3 X 0 d F F Z W U q M P d W 6 x 2 Z X H j r 1 m 2 2 I d / K V J P L l 6 + y r a Y C h U F M T C 9 J N i M Y g F c U i 8 s c 3 F x F n U M + 2 T e q K C 9 E q 0 o C t L 1 u V h w / a 8 q D S X d g h N o n q h 8 6 S t 2 B I R J 9 X c U 0 + X O i F 9 x c 6 n C d v f d k Y V 3 9 H x i z 3 o 3 S 2 N D r L p R Q A O x 2 T E l A o 8 W W L P v 2 7 q F y b l w A V j u q r q l R A Y 8 M 9 N o I q 2 l q a h Q b a + P G 9 Z Y 3 D 9 / 9 z T f f 0 g E 9 8 x b L G 1 + 9 e l 2 c C f M Z j 2 p 7 + I j q 1 6 w W h w m m s M e b k Q s Y N z y W 6 M L O 7 W v X R u Z Y w b 6 B / W P s Q u Q f P g w K S d + 8 e S e z d 7 / 8 4 i Q V M W m G W N W D h 9 G Q v 7 e 3 j 6 W T L + H 3 2 o F n A Q 8 p p o o k w s X 2 3 K h l 2 g x w 7 S B P k J M a i 1 J 2 V I C v b d u K c Z o p y G w M 7 o 8 N 1 z k H E c r l 9 t C U q y k t d 3 k m W B V + R n W 1 5 d K Y 0 K u f P H l c 6 i F t Y N j b D X J 8 B y Q V X O c 5 L M H Q g 2 O Q E z 3 z b 7 7 + r a h 7 a N x Q 0 y D h M h 2 U B U A S h C u d O P G 5 f B 8 k C D h t J w s A Y s B e w 6 x f S F m 7 9 M L 7 L l y 4 z N f o k r U n M p 0 y A g m M D i R d 6 Q q V F 4 6 d R O f H m / a h n h c I B a c E E w r u c x u h A o E Z 2 t C Y z 9 L e O a a + o 2 w o T 0 l L Q t I k q k 8 H b / z 1 0 u B A l F G 2 j b A G H z 7 v 4 Y N H 4 m y w w 7 i i Q S Y 0 a G B s m s s B o r K K M u m t I S m w X k L s + u D p A t v i I H Y O 3 w V S Y n G W 9 l e v p Z G D b K N j Y 7 I O B d a T O M J k A q l j V U G 8 9 8 S J Y 7 S B p W j b o 8 c S C Z I u E I 9 3 8 2 Y r f 0 b 6 D R n T U / w z f p H g Y 2 P p r x G B + 6 x o x X / n P E J + H g O w z e a 2 h a W a n E N 9 B m t 6 U Z J p I S S y o 6 h I S S B 8 d n V N N W 3 Y 0 C I B n 1 C J 7 O N H d l y 9 c t 0 a h 8 J l g F R Y A g z X B B L A W E 9 X 1 c N 7 Q E 6 Q E Y T B / C l 8 h h 1 5 + X n U 0 d k l U m O S P 7 t l f Y t I s J I U N g 7 U s F 0 7 d 7 B K 2 y m q c r q A x D D b g a Y L 7 A y P 9 S s Q / / j d d 2 d k 1 n A y S N 8 k b D L P M f I 8 p c T 1 t U W p l 0 F b S n D U u n z c 3 q T x L T Y w f n K / 2 y u S a f / + v d K 7 Y 7 E S r H Q a D 1 A 5 t 2 z d Z D X 6 a b Y N R m d c s n g j i I H g 0 P G x 8 T m k i A f 8 n l f t r 8 U l / + 1 v T 4 t 0 i h 1 v g n 2 y b l 0 T b d m 8 S W L q 4 I W E W z 9 d w J 5 r b F x L p 0 9 / b 0 n V Z M D n H 2 e y w k m R z v m x g L T / 8 s t T V F O r V o g d 4 c 4 m P v i h 4 t n a o O S V A k q y E b i t D S z 1 5 D p / / + n i t 9 D f E 6 Z z 1 k t j X i y H R C x c w S k 6 t Q l 3 R t k x + C 4 s e R U L S C 9 8 n 9 0 u u d f t o z V 5 P S y Z p i j M t t 7 L P h c V V t T T b M h N 1 U V B 2 r R i b k + L z 8 D U 8 B q W i p B 2 p v H a I y K g 5 m H T M 6 x 4 Z N T N + Q K / C a o o 1 L N 0 p K c a 2 L 0 m 6 u d C c L U j N 2 7 4 F x A K s f 0 E p w R / l 8 o R L Y H E N h Q n D P L u 3 L q w i P k / J B x F / 1 g S L T b C O f l 0 q V 3 1 / P B u Q d L A 2 x U L n y + X H t x v 0 0 c K N U y a e 4 O r 6 P H Y G n o 5 2 U B U v J Y m Z t 3 k Z 6 n a P Z J D b 4 f m N m D Y Z 4 V F h Z b q C C L F h h f B 2 T D L q t p C y Q Q V F J 8 N + w 5 S M B 1 4 P R 6 R l n h v p o B U N U h E J g E e p 3 m k e L b y f E 2 O E v L o d r C U U 2 q d Z I m g o K o 5 I Z k W k 2 Q g w L N + N W Y C t c o 0 8 O E p N 7 0 Y 8 N K N L h 8 9 6 Q n R a E A 5 H B D 8 C Q / W 0 z 4 1 l o X F H e P h O b 8 3 F j D + i 4 u S T w L E e B Y k S 7 z f i D q M k 2 E x y w f 3 H 4 g 0 M + f 1 6 F 1 C 4 L r H d I 4 3 b 9 + J Y w I k R k Q 6 P J g A y A L b M R 5 Q j 7 G 2 2 7 f v i L R O F 3 C W Y H w q N U A X X C 8 n f d 3 m V 0 q t f m m o b 1 D q n A D X + Q f P z G 9 Y 0 v C U b K C R E b h U o z d O A x a T U H b U + g Y o 5 M 6 l / u n M B 2 b j A Z t N T / r d 1 D f m F t t g c m K U j m 7 I p f K C 5 N e P Z Z r R + 0 E 1 t A O E h C c O E e s g C q Z Z d L / v k a k b k C x V V W p 3 R U g 5 u 4 T D v W t r e 0 S D g x / l f R h X 2 7 h x w 5 x z 4 F i A U w O 2 I M a w M E i M c w 1 A M r w H p M d z e c p 2 Y A u f Y / c 4 Y o Z u I h t K n q O M Q U H t 0 x H n J q Y P k e d a 7 c u h A O 3 Y v l K / a 2 n D d c E h h A r l b + A e W B E K D 9 t O o t 8 X o f A 9 6 T g W 5 o t V p U F R B w 8 1 z M i m Z 4 m A B g e H x c l T x 8 X O 6 u x 8 I 3 v Y Q t I c Y / s m V s r h f C C V n a R m I 6 v x t v b 2 d i E f J F Z P T 5 / 8 d p / X I 8 4 J x E / 2 j H q o L G e I W l v v 0 L a t W y i f V U e E X O X m 5 t G b r r f 0 F 3 / 5 5 1 y e K 5 3 j j T 8 Z I C p C 7 C a + X i E W i K T H o h C B b 0 g V D s 7 Q v t 3 x V / J d a m B C P X c E o Q K 5 6 7 k 3 V R E S f y h C / b 5 R x 4 T C d p w T M y 4 6 3 p z c m w Z 1 D o P O B f n 5 s o 4 g p A 4 i O x D m N J / p 9 b H A t A 8 M y k L a Q M 2 F 5 A F h Q W C o b 3 A s Y N M A 3 G s 4 Z R D n h + / G O a i L F 1 F x / h V 2 7 9 A H s e D 3 h D B b 1 y I T i G W X U J B O i l C h w A z t 3 7 N G v 3 F p w z E 2 l E M 5 k x R Y 5 A U r s 7 r H O 1 S U N 6 e O j g 6 Z + o 7 Z w K Y O E g Q N H T t z Y D N o N H i o a g h + X Q w y A Y H Z g J A H 6 p p R / T B g D A 8 j c J C l K I D X I M k w 2 A w J + A I r 1 M Y h 0 y R 3 F A n J x B D r C Q + V E 3 J z H F V n S 0 6 B Y 8 a h c E + d d G M z Q U l Z h d W I E V 0 B W w k E M t 4 1 9 O L X b 9 y k i x c u i V 0 E Q P V F U O 5 i A Z M h L z 3 o k f v c 1 u t l u 0 d d D 9 b X w H d h A + 9 4 M O q l H Z 2 D H r r W m X y C o T x L T i a 3 k q I W M q t O z t H t Y K k n x 0 m o b C O V R C T M v B e H w s O H j y R 2 E A O x k B R o y H A e g F y f H z t K P / 3 Z 3 1 g S q e v N m 4 w n E C Y C Z g 3 / + n Q r / e l R O C a I V h S G q O 2 9 j 9 4 P B c n P a h e + P x H s q x s B W G / j V Z L I c g U Q R T 9 L T R h J + G c / t i W n w K 2 m d C 3 9 f 9 k K r z e H 6 u p q Z Q O B Y 8 e O W O o T J F V D Q w N V V l a x F F C 6 k 5 F i w K y f p c Y 8 o t j j 4 c b 1 G / S z P z 8 q d h l Q n B e S q R d 3 H n X Q t q 3 x o 0 U M 7 N c w y l L t E U u 3 V A A / m C a K L O a f n T x x 6 u 1 t Y S n / c 4 y E y l a E w m y T F B e I t I F H 0 U 6 a a b Z p J i b G m W T R E e s g G N z Y s Y P A 8 w G + A 7 O K j R Q K h b D W e C 7 d 7 P L S Z N + L O U G 3 s b B f 7 6 0 3 q a 9 H C G O D n U R I 5 l j N k d J l s 2 a Z A + A Y G 8 r F v V U 2 A m N T i Z D P j b l 5 3 T r x w N k x M j J M K 1 e u i G r M 8 0 W I y Q k 7 C Z M h 4 U k 8 / R j B t + O y z U 8 o v 5 o J p k 9 M C H U N y d z j B o Y 4 E d I g 2 Y O d o 0 k k S d f b 2 8 J S T o 6 R U K f W Z x 6 k 6 Q T 4 U m h t W H r M r l Y N i u c P g b s 7 d M 3 C M D M z L Q O 8 5 8 6 e l w m V k y N 9 N D M x T P 6 p M W p e m S t e x 2 R R E o 2 N D X T n Z Q b T N U S N M 8 T R w x + S 2 + u Y Q L a y n O M Q L N t Q f 2 T c 1 p u Z G a D x w F W O m b p w j W P R G G P b Y F 3 1 t o d t E n m O R T A 7 h 3 L Q 7 u Y N f N f d O / d o / f o W 2 r d / j + w + X 1 r T R G X V q 2 n n h l r a t 3 s 7 V V V V y N a l H 4 f i r x m R W 1 h G b 0 c z c I 7 g e n H R F o E 4 W Z L I n m y v c 7 K 3 h a X 8 z z E S C u r N i e Z p 4 n a U d c B 4 F I C G 8 + 2 3 p 2 U x G H j z s F v i q 5 e R c Z 7 x s T H Z Q d 2 o e h j D W o j W h / G t 2 p W 1 M k 2 j t f W u 2 G Q t V V h a O U C r S 5 U 7 H G N O X 3 x 5 i m a Y z A / u P 7 Q i 4 o H p W Z c M + B Y V Z z Y r 2 U 6 U 6 G Q k U 5 x 6 h 8 A x N h S 2 i 3 S 7 w r K r e L b h S Z 9 X t s I B U R C V s I 7 t J u T Y T / f Q 4 Y N R 4 U / 2 8 g 6 9 c 8 h 8 U V r K 0 u X t O 1 l G G g u z Q L V b W x G k h v I Q 5 d l W q c V 3 r q x b S S 3 r m 6 2 B X g D X n R b 4 2 Z k U S x S E H y l p h L K K 0 Z S F W q w 6 l c d r E 0 s x O a a / D w X V W g 6 A J 2 b X i 2 z A k 1 4 v P e 4 Y F v U O I T i x g G R o e / i Y X 1 + c s S c A t / P D M F a u D Y h q Z 6 b s 5 y V Y 9 g t S E w 0 c 0 e 9 A q o 3 X D J g 6 2 n b S J D J E s a t 6 U t a v W a 9 H y k 6 B Y 2 y o 4 f E Z i 1 C H 1 4 x R z H h i V q B j t J h q G t W K r 4 / a H t P I 6 K i s x o Q l o r E p w f 4 D e w m r 1 i 4 W c D / D B a t Y t X x B a 9 a k F y u H B T z H x y b o 5 v P E 6 / D F g 5 D G I p V J m j A 6 Q Q u x p J R + H W U u 2 F r C 0 v 7 n G A l V U a I C N h E 9 g B 7 r + L r F 2 Z 1 v K S E v v 5 A e v i O 6 d v 0 m D X 4 c p P 6 + f i o r L 6 P 3 7 3 v o i y 9 O p F w j b z 4 I u 3 L p w M H M Z g N j e b P R 8 N y Z z E k h f g h D F E M m V U b U u 6 h 4 8 r q u 5 7 I i F i L + 9 W c 4 A I 6 x o a b 8 a h 4 U v F t Q i / z + 7 H S j e 3 2 5 5 C l v F v s J L m k s w r J p 0 0 Y Z e E U w r F k N d r H Q 1 L C S 3 v R P 6 q P 0 0 D v G 9 l 6 a r V y R B n x S 5 B H C g C y 2 s s r 1 s X k d 9 Z K C V F 1 T G r d N L M X k G O 7 f 7 + q X M R N M S 8 f N x j y c b M V w s E L m P L 1 8 + Y q e P X 0 m O f Z n g g P h y p X 5 L Z y S C L C L f O 6 5 N l s y V B a k t m k U e W D r q m Q n k 5 X H s Z v w b I 1 k M q T a v L l B P t M J Y E L F o d k S T T 5 t k H v Z x r B L q E z U F S e g u K y K q h t 3 i W T a u m 2 r 5 B g r a m l p p t 2 7 d 0 t E g w E a H d z r W B g T z o J M J d i O h g L 6 5 u y d j J Y Y 8 + a k 7 x Q C p x R 5 k K D a G R s J U i p C G u S m H A 5 j z l u Q y 2 r u m x r Y n t s e l m L C g q d x q p d m w j p 5 u N G 4 y Y v p 7 V q K M G t U x A K r s 2 I R S r i 4 Q Q K Q C 3 Z l M 5 M N x 1 h F C c t E p w s 0 1 j 8 5 u Y f e 9 I 1 T 5 5 C H x v 2 4 0 4 s F s C k i n S x X O I 4 t 8 m g i 6 d c M s U w C u W L b w V J O j r G h k L D a U I g 8 0 g j w M L I d g x N z N X I M v m K 9 c k z r e P r 0 O a u B 3 T L Z r 7 i o U N Z / w E A s O p 1 0 g I F d T G Z 8 1 / G C z p + 7 T D W 5 o / x e t f P g g g C x J J l 2 N i A Z 9 Q 4 k A V k 0 y Q y p p M 5 W h n Q C m V C O 1 x a W a n K U y o c H Z M a g M E 0 6 2 1 S 9 W A w n W N w E O 2 X s 3 r 1 L Z v B i Y z T M n z L A D h 2 4 T 6 k Q C A b p 3 7 5 V i 2 r u 2 7 + X / v r H n 8 t 8 r J G B t 1 R X m P m y Y X b I t 4 M w I J E Q J d q L Z 8 p z p J H k S t 2 T O k x b 4 X P j t Y W l m h z j l A A e v R + x G o t H x 7 c Z Z C O 5 1 l V m 5 i w A s L u G P Z g 2 E b C G + 9 4 9 u 6 z B X G x q c P D g f s J 2 O P / 6 r / 9 G Z 8 6 c p 6 n p z L / f I K L e 2 V O E Z H J s z y 0 y G Y I p Y p 0 4 t V d / o j P g K B s q y A / D e L g y 3 R 3 d i U C s X K b A n k 5 3 7 9 z X R 4 k B 1 b G u d K 7 a D G L 9 + M d / J t L v / / 7 6 t K 6 d i 6 0 l X T Q 1 E W u r c W c H 0 h j y W C Q y h O E k d a p s 8 g i B T M 6 J J W g 4 F K D C g r y 4 b W G p J k f Z U E i I K x M p l e X q H n C l I / O o C I z R w V G B 9 S j g 9 T O L Z K K x 2 o H G b I 8 L t A M r G f l 8 X j r x 5 Z / K s W r 8 6 M z 8 E g m P L X S w A m 1 + Y c x A M z 8 W y 4 s n 5 N D J E M i Q J a Z s k Q h J r 4 K E M s 6 J 1 w a W c n K U D Y W E B 4 u F Q e S I S W V X 9 b L d p k o H u A c I Y p 2 c n J L y 7 3 7 3 v Z p + w U T A f c P y X 3 C t I 9 y o v D z + m u E v X 6 o 1 + i 5 d u E h f / 8 c 3 s u v 9 h f O X Z N k y f C b W B y w o m r v 4 p 0 g j S C A h j E q F H h X Z I t L I 9 p o h m z g f o s q a Z E w q l w v q f e T Z O y G 5 r j 7 t U E a J Q 1 D o y 6 H 6 E h / 3 x G o J Z E A k l o a 9 n A 3 4 Y v 3 8 I y O M d I I a h 2 X J 3 r 3 r F i d E b 0 8 f N T S u l U U r 0 X h / 9 K M f R H V G / + / X / 0 6 r t 3 1 B 2 O h s V 2 P 8 P a 6 w G y F 2 J T S w 1 D g h h y Y F 5 4 f X T t L l V 1 5 W 1 7 X k Y V K D 2 A g A x r H s W q j X 4 s P G A G q B y x k K + K f p + P H d V F Z e r L / B G X C U U w K Y 8 K s H g r U W c q Q H y 1 5 s j L N j R y p g f A o q m + x v x f Y m H B R Q 7 e B S x 4 b c q 1 a t o o 2 b N s j 2 O d i + d H o 6 E n Q M Y O N t S K D 1 t W H y u B K 7 3 + 3 + C p F M 4 h Y 3 E i p M L s 6 P N k 4 p Y m n J p E i m i B Z R + X Q C y W x l 5 E 4 j E y D b x z o t 4 Q F h T G p / v d p d 0 N 4 g s g X r q 2 e t S X 6 Z A J I I 6 h 7 I h P i / P O 3 F s w N u d p A L O 4 h g W W U 7 W m / d F s + f 1 5 N D 7 Y 9 b Z d A 4 H p g z A k W m G N J w u a H C z y + G a H g S m a q P z S U F d T J E E j K x u o c B 3 Z j n 7 o T k O B s K 6 f 1 E S M Z R 3 I R w m W g p l S 3 k W h X H A 5 c O A o G g u L 6 x M R s m K e Y m W L s P q x k d P 3 F M 7 C 0 A 0 + 1 f t 7 + W o N d H j x 5 T O 9 t L O / f s l + k j 8 Y C 7 b C S S n U z I 8 3 O C V F f M K h y X f V x W 9 d G 5 J Z l i k 1 Y F P z + x T 3 + L s 5 L j V D 5 g O h B m v Z t 7 b 3 6 g 6 N H w U L M N O f O c R A k b J J 1 x K A N E S 2 A 7 H N h b 9 W v q 6 d S p E x I z i F 0 9 6 q v z Z L w q H m 5 2 + a J I Z M h S W T B L e 1 Z D 1 Q M 5 Q n S r 0 6 P J E o d E I p H U m u Y h l o R m f X P U V V a l 3 n 1 + K c K R h A K g i p i H i J 7 S D q d L K e 8 C Z i R j 9 i 0 i 8 l M B 9 w z 2 E g a C 9 x / c T w V l d d Q x n E 8 B 7 p u K i o r k N Z y z Q m / r a Y A r 6 / q I o Q s m i E 0 y l e Q G 6 N i 6 K d p U g 3 h L V f d x g s / X 5 Q i R d F l U P V 3 H e c R p E W B 1 0 7 n P z 5 E 2 F F L 3 T I 4 4 J 4 4 2 j M t D i S W V k 3 F s 3 f y n Z y B A F n P G U g F T Q u C s q K y s o I n x c b p x 6 T s q C b 4 T 2 w X A 5 m y t r b d p 9 e r I + u m 4 x z O z R M / 7 V S y l J Z m Y W D v r p h V J N G G w G O e D b r d 6 N i C L P t c Q S H K r r I h k 8 p / 8 1 V d z n r d T k i N t K J M w 0 D g 2 P i Y P B Q / N D i d L K f Q N i H 9 L 5 B B I B i y 2 g l V l E w G E + z + / v k o 1 K 2 p k B j B W V I L n 7 4 c / / E r m R m E r T 9 w 7 L N x S V 7 d S y i D S 8 J R L h i k u v f L y t R l y K D I 1 V 0 6 L v a R I o u p B q K j z + D U h l i E T c k 7 K h Y 6 k V D 5 E R 8 Q + Z y c l 1 / X n X Y 7 u 2 u t 8 s 3 S 1 q 5 D c O V 4 J R 0 I D M L N J n S i 1 p i b H K W / g I q 1 d s 0 Z U K k z F i C z F j N + j G j g a K e o x O I s x O d O B o B 7 2 E D Z N q 6 6 u F B U Q R C k r K x W C / v a 7 y / R n P z o R V 4 p h D U C 4 2 7 E j o v 3 e n X 2 Z J 8 d w h x s 1 T 1 Q + I U u Q j j R M Q b e T M o g E g l x 6 p W w n l A 2 B M N 5 k i I M d C 2 U f K C Z 4 I M D J r 3 Y r / P F P T l A m O 9 w v N T i e U K W B Y X r Q X 0 F h l 0 d I B f v B z U a 5 a W B O J N X R p h n K 9 a j r j r 1 + 8 7 u A k Z F R W Z Z 5 o H + A R p h 4 c J P D w w c b y O V 2 U T / X 1 6 1 c K R M Q Q Z K C w m J q X t c Q 9 R l 2 Y F V a b O g G t 7 n 5 3 r M s l V C O J Z K o e 7 r u 4 N o p Y g V c y A T y w N N 4 q Z 0 J Z S e T J p L P P U v j U y j P 3 V g t y O m n f / e f 5 X u d C t e N F 8 4 m V K 4 r R G 0 d / E O 0 h M r x K F J B S q H h O J F Q 2 B 4 U 2 4 R m A k g l A C F D g B m H Q m w f P H l Q 9 W p q k i + s g h C j k y e P S x n 3 7 c y L X M 5 R 1 g T S h D J k M s Q 6 0 j j J p F F k A q m i p J P Y R k E q 9 M z S 0 E R E S k U i I x A V A U J N s 5 q 5 k x q a n L H 1 Z y I 4 2 o Z C m g n D Q F b G r P S C + g H i Q e P h J + q N l z K w T e i d m C W a U 2 H W P 2 v t 4 I E k g 7 N 6 i g t I d r v 1 r h A r H k A e J E g n R R o m 0 3 M m E 6 I f I G F A I H 0 / r b K k I N U W + 6 P I N D 6 j y p Z 0 0 u X h S a 7 X z 0 a e k a h 9 S m p B / c M z b G i q 5 6 u Z + 4 y d l F K 7 g x y A D Q 0 w l B W p D L H U g 1 Q P 3 o k Y m n K z o a 8 P 0 g C W B z B b 0 s Q C n c q P / t M P R A V U O 8 r P B T Y K 2 L p N R U 3 M B p W K F 5 F C h h z q f h p S I T S p q V w t S 2 D U v d t d Z t x J E U l e 0 2 X j f L A 6 P 0 2 m E E u r L 3 9 w R L 7 b 6 c g K Q n G X j K 0 A I 2 Q y O R 4 k N w q n 4 n q K b T X t Q I N O R C g A p M K 6 E 8 + f v x Q J F A v U G 9 v J T U Y C R Q i k y o o g Z h E V h H 7 B u 4 f v B m l 6 R u A s U e S R 3 J T x P I w W w f a V I h I S q 3 1 c D o V m a U V t t b 4 S Z 8 N x 8 6 E S p U 3 r C / j B R M h k E U o / X C d i O u C i g f H U f R 7 m P y G G L 5 V 6 i 0 H H L V s 2 0 Y M H b S K p M G c K I U c X z l 2 k 4 8 e P y T l G + q j E 9 4 4 7 J L t U k i T S S L v G N Z m Q P + / D E m / q f i v 7 K Z J H y s b T B z J B O v n p Z z / / S d x n 6 s T k m K W Y 0 / n H S p L 1 o K y k e 0 E 8 R N g A b D F w c g 4 e v P f x d e u D O I C z A S v L Y l e O R B M G 7 R g a G q Z V q 1 Z S S U k J k y V M E 0 x G R E p A M i m V T L m 9 F T F A G F M G G S L l s H R a O B / k C N K T X h e / b j o 0 n K v u u X o d S T 0 P u O 5 V 2 S / J 6 3 G T B 8 M d W f I v O 1 Q + j c 3 r S / S D t k s q 9 X B V Q m P g H p c b T z y 1 Z 6 k i 2 Z X i 9 2 H 2 b D J 1 D 8 C 0 j u + / O y O D t Z W V l e K w y M 9 j F S 8 U Z v u L G 7 e + N y D L 4 D h / p y 6 r Z C + r J K o e c i b g + E y Y B k a V u h c h k 8 o j z w H J k E o l l H / 6 9 y y d s g h Z R S h g w 7 o i M X J V r 8 g P F G X 9 g B X R V I N w E q k w m S 8 R 8 L u M N y 8 Z b t + + K / s 8 I c o c P 1 v 9 / p A M o m J u m S I N o v h D d P e t U t 0 i q h 7 u m S 4 L U V S 6 0 e G h y + 0 5 d O c N 6 w Z 8 r E h k J 5 U t 6 e d h S A X p 9 B d / 9 U N 9 d d m D r L G h T M r N y 5 F 4 N H l w R l + 3 U o R U M L B l T M U B p L q V x I U O y Z N s w R p M N s Q a f v v 2 7 Y m Q w k Y Q 2 F B w l 4 9 O h e j s c y + d f w m P q X 4 d x E B Z C K L L 1 v u D N D M b 8 5 r k M V J J S I R c S y W + X o w / e X P c V F p e E v c Z O j m 5 b r 1 6 5 x z d J w P c e d B P L j e i J 1 Q E h c x c R R k D v o i m k P G a y A A w 7 g b y V I b 9 H w u J p s L D J k L 8 3 Z o 1 9 b K S E f b L 7 e r s l C 0 8 s Q L S h 4 F B 2 r t v t 5 x r p L J J W C T z 8 a P H d P L U C b r w C o O 4 2 g E h r 6 s y c l l X j w m j X k M 9 i B N D O M 4 j E k p 3 Z H Y y S T S E j o g I z N A / / P N P 5 Z q y D V l L K G 4 T T K o + J o y X 3 G x f o B c 3 Y U m K S I Z U I J Q i l c n 5 j / 4 U F J c G w R I R C g R C Y 8 5 j e w g 5 t h P d t m 2 r E C Z Z g m R C n C B W j u 0 d D l B + / W H 1 m k U a R S Y T v 2 c R S p I q g 0 A g l x l n M r a T U u s i Z I o Q S s X r / e I f / y v f 9 6 X Z c S 0 U 3 I L 4 b x Y m 5 g b V r c j n h 8 k G t + k d t d p h D O K I X s 8 J j U I n N C T L F c C N b C l g 0 L Z b o J 0 Y C G a F Q w I 7 k 6 D T 2 L J l i 2 7 0 K h m v X W z C e x B Z s W H j e s p b f U j 9 d n M f + H U c y 7 n W g D m O T V n d M 5 O r + 2 j u p 7 m 3 n C y p F C H T r t 1 b u F P D A + I f k o W J n 1 K c 2 i x J d X W l / B c N w f a Q D Y F s y d 5 g 0 I h U b 6 s a l f T W k v 6 4 x L r 3 T r n P M U / J 7 5 + 1 C I V r R j A s p m F g d 0 O L C D r J b 9 D k w v v g Z l d E C c n 5 t 7 u L 1 T l y L p 9 n 3 m P L 1 T 0 x 9 8 g k f f / 4 f l r E s t X Z O y 7 V m f n J 5 / X Q n v 0 7 + N f E f 1 7 Z k F y t 7 d 1 L o w v + P e L 6 r T f 8 W 7 U N J U m p f T L d w 9 h S L N K U + s c 3 J U o N 1 H Y V c t w 0 + a + O Y y H n / Z 4 A 8 o y P f q T P 1 k 5 I X F 5 1 T R V h B x J M 4 Y A r X B E M c l U R D Q f I Y f + g Q 7 h 6 5 R p t 3 7 G d r l + / Q S d O H J e 6 C 6 8 w j V 2 9 L k m r d 1 F q H 8 q S Q D A c a 6 J x G e Q x x J O y 7 q w i G o A h 0 w z 3 3 G H 6 Z Z b a T X Z 8 E o Q C r t 7 o Z K L Y C R U h l t 1 R E U U s k A q 6 v p Q N o V Q Z i C a Q v I p M w / 7 a Q o A G r 3 L 8 x 4 b S h 9 Y i E l 0 R R p K 8 b D u O S e 3 t r 5 l 0 d X T / / n 3 a s G E D F R Y V 0 s W X k H h M E D n H k I j L I A 0 f K / I Y Y k F C G V I p M k k u E s n k E e l k i K R y v t Z w k P 7 x f / w t r j L r 4 W p 9 / W k Q C r h y D a v 6 a F I Z Q l m k U l J K S a x o Q t m l l R A n q o x M k Y e P J I / P J V T G 3 m p b X c x L 3 L R N Q f 6 o D H l Y 9 h d 2 o W R e E 1 I k T l D v B j 9 8 o I q K S j 4 O 0 U V I J n l N E 8 o i D u o U Y S J 1 I A 8 n L Y k i Z I o Q S a m C i k g i o b S K B x s K Z P y n X 3 0 a Z A K Y U O 9 j H m V 2 4 9 K V V 0 o a M a n E 8 6 c J Z U k o I Z Q m F x M F d S C M n V R C H C n j E 1 W d l H S u X x C 6 K H A p c h C B d e e 5 I e s S t 2 h d 0 L V y i I Y e y b 0 5 I f p M 5 k v h 2 C Q + s s r 2 p E g D 6 T M 2 R X T 3 n V f V g T T 6 d a M W q n K E R O o 4 2 q O H e p F K I S W N L D I Z z 5 4 l n f x y z j / / 6 u 9 x 4 Z 8 M P j l C A R c v P d e k 8 k Z L K J S Z O I p g i l y K R D Y y 6 T L / w X / Q S Z U t 0 q h 6 B a t g q 4 u G 5 o l G 5 F F w W 8 d f / V / V g w B y x B l W Z Y U 2 K q 8 J M e I n R Z Y w 3 X n r l R A h 6 z V N G F O 2 S 6 M I s W I k k h y r s n F M i J Q S 2 8 n Y T E r N c 1 G I / v F / / n 3 C 3 5 2 t c N 3 + B A k F n L / 4 l A h q X 5 Q t x S k H R F L E s p w T k F o g D Z f R Q i L k Q m v R B M I x C C Q N S E p S l w h 4 J e 6 N R w P X R Z Q l E 9 K Y P M z X G a Y j D d P 6 Z a 7 F e x I k r F D U O 6 q W / V I q H Z I i j d 0 J E S G R n V S a U I Z M O r f U P K 3 i S U J Z S y e Q 6 V O T T A a u 2 x 2 f J q G A s + c e C 3 m U X Q V C g W B M H q M G W q R S q l + 0 d N I J 1 N B l w O R C G f V f l W 1 Z F K L u P j d 2 X e I W b c v w B 0 R Q Z Z D C 4 1 L T 5 P G O p 7 0 e 6 h / n D x e y z E 3 M k s g x C C J l O 5 E i x 4 Z E 9 r I i k y a R L o u E 0 i Q S 6 Q T J x G W s / f J P v / o 7 X O g n C S Z U j 3 p y n y j O n H n I k s p I J 7 j R d R n E A q k 0 k R S h Q J y 5 p L L K F o N w r H I D O S 8 p 0 K h 1 U W C O Q Q g 5 s u X y V + V y k s p N M v U q 2 c h k y h a R I s e x U s l S 9 2 K k k p A q R i o p U m E q h o f + 4 R P x 5 i X C J 0 8 o 4 P v v 7 1 E Y 4 1 R C J C W t I k 4 K z o 2 k A s m E P I l U P 0 U a y U 3 Z / F U F G 0 x F z O 1 X T L E I o 4 5 M G a R A 0 Z T 1 6 6 p S c p U 0 U e Y c g y g m R x 0 I p I 5 B G k O s K F L F S C X j 2 Y s i E y c M E v / i E x h n S g X X n W V C C Z 4 8 e U N d b z 9 o I k X s K k U i L a m k r C S U H G v i y L G Q J o Z U q D W 8 s T P K V h R E P Q F D E n t Z n w B S m F z K f K T L q t o Q x 5 a E O C j b c r v t B A J J W Z F I q X e G V C i r X H n 0 N J m M R 4 / t J W J 7 a d e e b X T o M 2 f t h f v 7 g u t O 5 z K h D K a n / X T u 3 A O + K 0 w m G a v S h J J c S y w h j S K X V Z b c R i A c g z X y X + X 6 j / 4 L 6 H r F E P z R f z W 4 8 U s m p I n k U t J k k S P k + l g S 1 o M w d U b 6 y G u K S I p Y I I w i k y n b J V K E W J B O c x 0 Q a r 4 Z p o 2 4 6 e f / 8 F 8 c v T D l Y o M J 1 a u e z D I s f P O b 6 5 Y K G L G p Y q U U y i C Q I p S Q y C K S K g M m B 3 u s o g V T E f 0 I w A d T Z 4 i D Y y m C H H h N S C K 1 u m w S S B K p i 3 j x 9 G u x K p 5 + 3 U 6 i K M k E A o F I e o w J 0 g n E w 0 T F X / 7 L z 9 S l L c P C M q E S Y G J i m s 6 d v W s 5 L A y x L E K J h I o m l U U s I Y 8 p A y i r X G e J o Z 8 G N 3 t d l p I i i M k 5 S b 1 k q F d 1 h k z y O n I h j K 4 3 p I o i U a z d F E 0 o i 0 x C K E W m H P 7 d f / v f / p q K S 4 p w N c u I g e v u M q G S 4 u u v r 7 D a w 0 S w E c o l 0 s s Q y p A p h l S m D B L Z W G Q v J w I 3 e / z R A C F M r i o t w p g 6 l K N S h F i K S J p A t m N F o A i x L D K B S F r N s 5 O J T 5 Q 1 0 n / x T 3 8 j 1 7 C M + H D d 7 V o m V C p g r e 6 v / / 0 K 3 y 0 Q S E m r u Z I q Q i h D L h D H I h D q p R g h U 6 Q U Q e R h g C j 6 m I m A k m S S q y R H p m w n k a 0 s p N G E U k R S Z S O V L E J p y W S X S s i R M G / q l / / y 0 5 Q L w S y D n + n d r j 7 1 Z J a R E i + f d 9 G D h 6 / 4 r o E w W k q B X E K o C J H m S C s h F P 6 r X P 8 R K O J F I O S w A F K o X P 3 X O c i i C q p s p Z C u U 4 S K k C n G q 2 c k U g y Z R D q x W g c S 4 T y P J 4 e O n T h E W 7 Z t l K t Z R i o Q / X 9 m i d I V P F j Y u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 N a m e = " S c h i c h t   1 "   G u i d = " e 1 4 a 3 0 a 6 - a a b 0 - 4 f e d - 9 b e e - 2 3 7 3 6 7 0 b 5 f 2 a "   R e v = " 1 "   R e v G u i d = " 0 1 8 2 1 8 a 7 - 9 7 2 f - 4 b f 7 - b 6 0 7 - 0 d 8 4 0 a 3 7 b a 8 1 " 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3 C 7 6 C B 1 A - 7 9 2 A - 4 3 3 7 - 8 0 8 E - 4 A 6 1 8 9 8 7 8 1 7 C } "   T o u r I d = " a 2 c 2 3 0 d 2 - e e 1 9 - 4 2 3 f - 9 1 9 4 - f 4 1 3 0 d f a 0 2 c e "   X m l V e r = " 5 "   M i n X m l V e r = " 3 " > < D e s c r i p t i o n > H i e r   s t e h t   e i n e   B e s c h r e i b u n g   f � r   d i e   T o u r . < / D e s c r i p t i o n > < I m a g e > i V B O R w 0 K G g o A A A A N S U h E U g A A A N Q A A A B 1 C A Y A A A A 2 n s 9 T A A A A A X N S R 0 I A r s 4 c 6 Q A A A A R n Q U 1 B A A C x j w v 8 Y Q U A A A A J c E h Z c w A A A m Q A A A J k A e y K M A w A A D g S S U R B V H h e 7 X 3 3 d 1 v J l e Y F C I A 5 B 1 G U K J E U q Z y z 1 J J a o b t t 7 8 y s x x P O 7 t g z 4 1 1 7 0 q 7 / i f 1 H 9 o c 9 Z 3 + Z M + d 4 z 0 y 7 3 V a 3 c p a o T G W J I i m J Y h L F n E C E v d + t q o c H E J G k b T 6 I n 1 S s e o U H 4 O G 9 + u q G u l X l + v p y a 5 i W s W B U r t 1 L E x N E g U C I Q i G V 1 l X 4 q b I w S N c 7 f d R S P U u V B U H y u I m G J l 3 U 9 t 5 D h + u H 6 E 3 X G 6 q s q q T n z 1 7 S k a O H K R y O P I 6 h o W E q K S m m n J w c O Q 4 G g / T x 4 0 e a m p q m 6 u o q 8 n q 9 8 j 3 v u r t p X V O T n G M w O T F J h U W F U n 7 y + C l t 3 r K J r 2 2 W f L 5 c 8 v v 9 l J u b K 9 / l z v G S x 5 d H v 7 t + T 8 5 d x s L g + s 2 V Z U I t B I U r 9 t L M T J g b a 0 A a N x q p S Q a m X J I X p t 2 r Z y j H F f + W t 7 e / F g K V l J S Q y + W i D x 8 G K T 8 / j 8 r L y + V 1 E C M 3 L 5 d m Z 2 e F U B U V F d T T 0 0 P T 0 z N U x a Q E 8 X p 7 + 6 i 0 t I S P q + Q z g v x V Y 9 N u K s s P 0 e j o q J C x q r K C v D 4 f h f l 6 3 f y e Y D B A L r e P i o o K 6 P S t N v 4 t Q f m + Z W S O Z U L N B 9 x Q 8 6 v 2 c E 8 f E q k R j 0 j I 3 U y c U N h F N S y l t q 6 c 5 b f F v 9 U P H 7 b R y p U r q b + / n 6 X c J N X V r a T V q 1 f J a 6 2 t r d T S 0 k L d 3 T 2 0 Y k U N k 3 e G p Y y X B g Y G a Z Y l z d Z t W y w J Z o B r m p q a 4 v e 8 p w 0 b 1 u t a w I V L F 6 A D 8 H g 8 Q j q 3 2 8 3 X G S K v x 0 t + / v z i 0 j K 6 / O A F j f K 1 L C M z L B M q Q + R X 7 4 0 i k i E T Y H L A X j b 4 Y v 2 0 L k W A 8 6 C C o Y E X F B T o W o U z z 3 N 1 i e h o w 6 h I p q K i I j n 3 4 + B H q m G C 3 b l z j 1 a t q q P a 2 h V y H g g C j I y M 0 t u 3 b 6 n X u 1 u O g U 2 1 A R o Y c 9 O Y 3 0 X T U z N 0 q D m H i l l q 3 u p w 0 4 7 V A Q r O T r N E z B d 1 c G h o i D + z l n 5 7 o y 3 u b 1 l G f D C h b i / f r T R Q u G I P q 1 b z I x J g y G S 9 h 1 P 3 c A 6 t K g 3 S w E Q O P e z 2 S D 1 w u N F P B b 7 I 5 9 i J F e y / R 8 1 1 e V T C a h 0 k S m F h g U g j S K l Q K E z d 7 9 9 T S / M 6 l n Q T d O 9 Z H w X K t u l 3 K u x a P U v 3 3 n n J F + i n Y 1 t K h Y A j I 8 M s 9 X y U l 5 c v 0 u r F 8 5 e 0 a f N G K e N z 8 V l X n r z R n 7 C M Z H B 9 c 3 W Z U M l Q X r + H x s a U i m R X 7 4 B 4 h C p k I t S X B c R m Q R n U g Q R 6 9 b K d K i r L q b e n l 4 q K i 6 k z u F m 9 w Y b D T X 6 6 9 t q n j 4 h O r I e 9 p Q 8 Y d m I N f 3 h H P 9 i e x y q g X 0 j V 8 7 6 H G h o b h A S 4 n u G R E b r 1 H n Z V h K i A k W B 2 H K z 7 I D Y V S I X 3 4 5 y P k 0 z y H h 9 t X x W g F c U k D p A g e e j 7 W w / 0 u 5 Y R D 8 u E S g J f x R 5 W s 4 J J 7 S S D P a t n K N 8 9 J W p Z M R P G / p r B k z 4 v v R 9 2 o 1 X r m g g g k Q 4 3 z N C Z F 3 m 6 J h o n W 6 b Z J m O p N p J D k 7 M u e j / i o W N N U 3 T x 4 i U 6 e v Q I j f q 9 F A i 6 6 M F 7 L 9 X m D l B D d S 5 N h / N o c A I E Y w J O u a m y M E S N l U E a m 3 b R 8 3 4 P T f j 5 W j R w S c 1 5 r 6 m i H F K L r 6 c g n y 6 8 L h Z y w Z l y q D E g 0 g r E + q 7 1 C X / X s u M i H p Y J F Q e l q y C V Q i K V U h H J A C r d j R s 3 6 c C B / b o m G o Y o j Z U B 6 h i M l h p A n i d M a y u C 0 t A T 4 e i 6 G b r c H p F S r n C Q T m 2 Y 1 U e R 7 w D 2 r / E z E U L 6 K D H w U 1 r f + s Q T C G w t f U s 1 N V U 0 P j 4 u H c O 5 V w V C q i 8 3 z E j e w x I 2 X N R E j T U 5 d P r m f X n P M i J g Q t 1 Z J p Q N e V W 7 2 V a K V u + S E Q k 4 v m 6 a n j x 6 S N u 2 R 9 s r B m 0 s N f r G o z 1 x 6 e D A 2 h m W M D l U n B u i p / 1 e m m b J F A / 7 1 / r p 9 Y c c 2 l w b o C u v c 4 l N K c H e e r + o n u n C r g 7 e v N H K E k m R b N Z X S Z M F m / i z w v x d s 3 I f X v Y F a V d z O f 3 2 + k M 5 Z x k K r m + u L R M K w A C n u 2 i b q G w g k y F S M j K h 7 k T z N K H d D X 7 8 S J U V F f q V C M 6 y 1 E h 2 g 4 t Z 1 S t g S d L z + j F 9 d X i 9 U g t Z r b O j i a X a 6 z h S z Q A 0 O M E q 4 b m X c 9 X F e J 7 F V D D E 6 u z s k o H k 3 b t 3 S R 0 k Y M A / Q X t X D F F V d Z X Y X F A B b z 1 / Q x 9 H x + U 9 n z p c v 1 0 m F J X U 7 Y 5 S 8 e I 5 H u y w 1 6 H B n r 9 4 n U 5 8 f k j X E E 3 6 Y c v 4 2 E Z R D d P H X N i 5 i l U w l j T x A K c F V C w M 1 G I g 9 n w c Y s w X i M 4 Y n M y h 5 q p Z q i k K 0 b X O X D r F 5 L M J o y R w 0 U B / P z 1 9 9 p x 2 7 G D p 6 6 u g O 9 2 5 V J T L N l W D n 7 r e v C M P G 3 b r m t e R x 5 d P 3 y 5 H W y w T K r 9 6 N 0 1 N B e f Y S 0 A q M t k B t W x s J m L k A 7 t X + 8 X T l 8 v 2 U T K M j I x Q X l 6 e j P 9 M B V x 0 l d W 2 h a C 8 I E T V h S F 6 M Z B Y q t k x M 9 5 P R 5 v 5 N 7 D N N D Y 2 R p O T U 6 z 2 T t H g 4 J B I o N r 6 d b S i Q o 2 R Q U p B W s F B c m q 9 s q u Q c J 4 3 N 4 9 J 9 W l 7 A Z l Q d z 9 Z Q u V W 7 k r b X k p E J A C E O d o 0 o 4 9 U p M L g h 0 E Z e E 0 F D K B i M B W E A t p 6 2 N 4 a Z W K m J 0 L m j R x 3 m C o L w 9 Q / p j q B o 2 t H h N A G + L 1 + / y z X K T f + y O g o l Z W W S v n t s I f J 6 p V L / L x x 3 H K 3 4 z 2 z L G K v P e m U 8 z 5 F u E U B / w S T r 2 I X S 6 b Z u J 4 8 J I P Y 4 1 j A 6 L e T C c D n F R R G R z 0 k Q l l Z G d 2 5 c 1 f e A 2 x b O U t V U 6 1 0 r G m a D q z x y 7 E 3 J / H 3 A 1 D B M E D s z c D v E Q y 5 L D I B f X 0 I e 5 r Q R + o 3 3 G 6 9 r Y + I S k t K 6 M q V a 1 L G O N u p l i m q z A / S / a 6 A 3 J 9 X r 9 r l t Z G h Q d r b t C L u P f 8 U k u v b 6 5 + e h P K W Q z I p 5 4 M h E x B L n G R E K m U i 7 a v 3 6 6 M I 8 H m T k 5 P U 2 d E l c X b p 4 i o 3 1 l 2 7 d 9 L 7 9 z 3 U z D Z J L J 7 0 e u n 9 6 F z G H G M y + 2 J U S t h u t 1 6 z 5 H W r a P N U w O 9 8 d + N / 0 3 / / + d / y f Z m m S 5 e u 0 o E D e 6 l U S 6 S P k 2 6 q Y D X y 5 o 1 b d O D g f l H x 7 L A f q 4 i N E K u L g / S 0 7 9 N z V E C 3 4 O z T S Z 6 y h Z N p O 0 u N W D L h / B v c 4 P w 6 3 i 4 T M g G r 6 1 f R x P g E 1 d e v 1 j X R 2 F w 7 K w 4 Q p O 1 1 k e + O 5 / 2 D 3 V Y 2 1 W a d / 1 l j t A T d W u u n 1 W W R g V k Q o o B V O 9 w P e D m P H D l M 1 6 / f 1 K + S k A k A m e 7 e v Z f 0 X u E z E N U O Y n 6 + D V N K 4 j + H b E 0 s o e 4 l b j l Z B m / 5 T o t M a A R 4 + E C y B h K L p s o g p 8 h g q s G 7 d 9 0 S p B r b e 6 e L r q 4 3 E k 1 u b K m F A u o Z i J E O o O r h n h j n A i L a j X S 6 f / 8 h b Y u J a B 8 Y 6 G d V t V x s J z v M b 0 c O F R L 3 A / m n J K k + G R v K V 7 G T G 4 p y Q M y X T E A s m Q Y G B s R L h + k W 8 y U T g M Y H B 8 V i Y c + e X R J x n g r + o I s K C w u p m z s E u O / d 7 h z 6 + H F I A m 6 B n T u 3 C 5 k e P 3 4 i x 0 B 1 d Y 0 4 I X A v 7 T D 3 D v k Y S y n c Y 0 T B b 1 v F 5 I x 5 H t m a o v 2 8 W Y r 8 K k i m g D g g F k K m h o q A 5 B j s f P L k m d h K l Z W V V m + + E O C 7 F 0 L I W E B 6 4 D p T Y W Q K c 6 G I N m 3 e x O p e g G 7 e v E l r 1 6 4 R z 6 M d W 7 Z s Z v v u v d x D A C R 7 3 d 6 R 8 B 5 i b A q q H 0 i H e 3 S g p U 7 q s x 2 u 3 9 2 4 n 7 w V O R z F K 3 f Q 8 H B y M s U 2 C g N E e m O g F f h 8 3 Y x 4 2 1 p b b 9 O + f X t V 5 S I C A 7 v B Y E h m 2 y 4 W L l 2 6 Q s e O H d F H i Q E n R o E 3 L J 4 / T w q P I u 7 V o 0 e P q b m l m V 6 9 f E l v J y t p x a p G C Q 6 2 d w i m b K L X A d h n N 1 6 8 l 3 K 2 I q t V P r c 3 l 3 t J N Y c J D c E Q J x G Z 7 O 5 p j 5 s b G B 8 i r A g u 4 o m x I X r z 9 m 3 M D N j F Q 0 d H J 9 s v 6 Q 3 E p o t w W H U e q Q A n x t 1 u H 1 1 o z 6 V L K Q a V Q Y 5 t 2 7 Z S P t t 6 j Y 2 N t L P e J W t k n H 2 Z F / e + o g M z 5 b d v 3 1 F B r n f O c 8 q m l N U q X z h v Y 9 x x J g N 7 G Z h l e 8 I g w L 0 1 P G S I 1 U M j w n h R X m 6 e r O G Q j i q V K R C l E G u T L B Q V F Z W 6 l B p 7 V i v P o T / g o r v v o p 0 N i Q B v J q b r 1 5 U g Y J b m v A / 3 9 3 G P l x 4 8 e C h l O C i 2 r a n S r 2 Y n s p Z Q 3 r I d o m I k I l M q f N 6 k g k q x 8 l B 3 d 7 e 4 k b G 6 0 I Y N G 2 Q t h j N n z o k 3 b L E A 4 x 1 r Q M A Z k M l 1 J k N F R Z n Y R e n i F H c g A M a d B j m l i 8 2 1 8 H w G 5 H 2 X 2 6 N J t b n W L x I N 6 2 Z s 3 7 6 V O y c 3 7 W 1 M H U H i V L h O 3 3 y w O E 9 v C a F w x X Z W 9 Y J R h A L s D T V Z o 4 V k A u 7 d u 0 8 7 d + 6 w b A A D k K m y s o L t A x d V V 1 V T 3 a r F M b g h o e D C R u T E 8 e O f z / l e X H N s X T L A a + j 1 Y j W j 9 A Z 4 g Y 6 P H m r / o F T P 9 I N o F Q b G 3 R I U D G D + V B T 4 g 8 x H z b L W g G X O n v S O 6 Z r s Q V b a U C Z y H A 0 w U z L V l 0 d 6 d L O c V y w q K s p p 1 6 6 d t G P H D i o u K a a z Z 8 6 L x 2 + h g A E / N j r G a l Q d v X j x k s 6 f v y D q 5 c C H D 3 T l 8 l V 6 / P i p L M p i X N q p g N g 8 d C q p g N v R 1 q u I 0 F g R o F I 9 M f F C e 5 4 4 K t J F d V H I C n / 6 / n m u B N J + 9 0 x 9 L j 4 l y J 0 b 7 q e b p V R e H t t q + n l l U 3 K d v p V d E i q n Z D s 3 O H + U I y J d M t n D i a D O o Y F j o D M W 7 9 6 9 o 9 W r I x E N + M z O z k 4 + P 4 f W r K n P S I o A e D + W E H v 7 t l u m S d i / E + R B 5 4 C x I b i z c S 4 k D 9 b o 2 7 F z u 9 h e i Q A y 9 f b 2 U n 1 9 v a 6 Z i 4 8 T b o l O f 8 S 2 z r Y 6 R T 6 M R 1 3 q j H g b E W m R 7 0 2 v m e D 6 u o d C 9 O y D k o r V B T P y e 7 b U Y h k 1 t s / u 3 p P O C N + B 9 T A e 9 6 Y e K 3 M S s o p Q B d V b W N W b u + i k g b 0 c D 0 b V Q x y a x + O N 6 8 J G Q 5 j k R m 4 i r + 0 Y G x u X m D y s A A u D P R 0 M D w / T w w d t t P / A v q R R E n B V b 9 0 a H c 6 E A e V r 1 2 7 Q w Y P 7 r c U w 7 c A 9 + O 7 0 9 7 S 2 o U G m Z S C 0 a c Y / Q + E Q V o z N Y T I W s c p a J e V y W U s i h 3 w + D 9 8 n l m 5 5 B X T x d W Q s y t y b d A D 3 / 3 f P P K J u n m y Z o W 9 u 9 l J B Z Q M 1 V w W o M N h D N T U 1 8 o y w B i F / K a t + 2 U M q 1 3 e 3 H m Y N o c K F 2 0 S y o C E h S V 2 a h L I 3 m F g J Z M c o q 2 R Q V 2 L D b u y A C x w D o 2 a t v H j A n K P z 5 y 7 Q 0 W O f i W q Z C h h T O n T o Q F y J i T E s T F n f v m M r V V d X 6 1 r 1 e 8 + e P U 9 f f H F S 1 8 S H u S / o L C A J Y X O h j N Q 2 s l Y k N S L q U 8 3 r s g O S 1 Q w O Q 3 q 3 z 2 6 S M q Q U v s / j D t G h + j G R o o 9 7 s s e W c n 3 X m h 2 E 8 p Z t 4 0 a q B n A z l U 4 n m U z w a a E B j X M v D s L E L j p p 0 N f X J 4 0 W j S w R 8 P 2 w g W B r I Y r C P s 8 I g A S E N G t o W K t r U g P X 9 v T p M 1 Y J t + u a u U A j h j c N n Q H i A i H B Y H N 9 9 d U X + o z M o c a X V D k T K Q V A K k K y 4 g M O f 3 a Y p g M u W f N C k S p E P p e f 1 h V 0 i z R / N h C Z O u J k Z A W h 4 I o N 5 C J 0 J n o 9 C I N k Z J q a G K X K y T u s F q 0 V F Q + N P 5 4 U M A B R W l q a p V E k A 7 4 T D R w 2 D F Z g R a g O Q n G e P X t O 2 7 d v y z h c C e 9 F Z 4 F p 8 q k A 8 r 1 8 8 Y r K K 8 q Y W C u i A l s z B U K T s C o S g J 8 M z 1 + m w L 1 A J 4 P h h k e 9 H u o d V V 7 E U D B A s / 0 P 6 c j O V f T i w x S F k j w n p y A r x q H c x V u E S E b N y w R h b i W H P z s k w a n o K Z O R C U C v m 4 7 T A e d A y i G h l 3 7 5 8 p W o d l h D b z 6 x f x h P i p V 0 i Q B 1 F L t t Q N o u h E w A H D U G a O / 2 p c r S B e 7 F 8 + c v p L y 1 N u J F R b 2 7 c j P n b m o q T 6 x C O w l M K D Q O Z y e s N W 5 X 8 + w S y V 6 O h 4 K C x F 6 y e M g 0 S g L S C Q O b K 1 f W p k 2 I e I C K l A 6 R 7 Y B 6 u h i I X Y o s 3 U g K O 2 A z z n 0 W a j 2 K a 5 1 5 K M m x 0 5 M b z 8 j J K a d k 6 7 y l E 5 D E F I o L q C 2 Z A i p Y K s m 3 2 E B D H R l Z H G M f 6 / v t r h 2 i I K u c A C I i k g H E w Q T D 8 Y k J s e M w h m Y c N L 1 Y L y M K 2 H J H B d A 2 l u Z E P V s n J s e r f A u R T k C J L z M i l p d F u 6 f x F U N s Z 6 D X j j d F H Y B t l 8 w r m A r Y / + l 2 6 1 1 x 5 W c C / 0 z m 9 k 4 8 f P j w g R 7 e b a V i m 7 Z n V D / Y i c Z u N U A k C V Z N C o d U / Z G j n 1 n b 8 6 w o t s 0 U 5 t 5 M p C 6 n y x 2 Q U s 6 H o w n l K V 2 Y d A L M Y G Y 6 5 M M 5 G I M y w I K U a A / l r B J h y b C K G N X I 4 N 6 9 B / O e i Y s G e + n S Z T p x 6 j i T M n 1 C I X K j q D i 9 s b B U e P b s B R 0 / f o w O N 0 X H B Y J U D 9 s e i c O k v b 2 D L l 6 8 L E 4 Y L I y J G b 3 F x S X W I j Q G r W 9 U x 2 L d b 7 6 B S p V 1 0 R U m V X 1 6 a 9 s s W b i + v / 0 o d U t a o g j m b R Z 1 C o Q y U s o g H Y L 4 u R c t H r 5 G J a X F 4 j z A 4 i j q 4 S p g f A d b x P C n W Z + H + D 7 E 2 S E k B 0 t x 2 Y F z e k a 5 g U z 2 0 M f B I e m l J 6 e m Z f Z s I j d 8 M u D z z p 4 9 R 8 e O H c 1 I w s E Z g V 0 + s N t H O l 7 B Z M B 9 f f L k q T W o f O F V H g V s / U b B 6 H 0 6 v H e j P l L q L S J G P J 6 I t I Z 3 E s M M S E a y 4 T 7 j 9 0 G K 4 f V g w M 9 p l g 6 s H q O 3 k 8 6 V V a 4 z d 5 x J K F 9 p M 4 2 O q 2 n Y d p X P w F 4 G R 2 y H F k r C P b R / g 1 L h 1 A S / o M z Z w X a b z 7 l X X r + h R T x / k c 9 y y R i V 3 R 7 C d 2 P J Y i y i 7 + N 6 d 1 E t r a 8 v F Q I t 1 M O G A e L y 8 j L p 5 T P B 1 1 9 / Q z / 4 4 V d y P Q s F 1 F U 4 Y u x j b 1 j y 2 a y f v r F m N m r B l 0 T 4 9 a 1 x K i m L T N 2 w C B U O C Z G w / 2 9 w 1 k 9 5 7 h n + z G k a m F 3 Y v f t j w b E q 3 8 y s 2 n T Z J D v m H u t C D A y Z A B A H A 6 f Y m 7 a w s I i O f X 5 U P H S o R 7 y c S s q t 3 q t t J a w n c f r 0 G X G 5 f / b Z I W p a 1 0 i N t Q V y r p 1 M I C p C j A Y G P k g c X u z 1 G c T W Y 7 H + 2 P 2 d U g F u / e K i 4 k U h E 4 D f i 7 1 / 0 W l c v H C Z L l y 4 R A 0 5 T 2 l b r b L P n v W n / p 5 Z l u Z 2 M g H R v x U + P u 7 1 m G T Y Y i e H 5 q / C / 7 H h W A n l 9 2 6 U 3 j O V d E J Q 5 1 S c X S u w P g R i y 9 D Y T e O H 8 Y 0 x o k Q e u d 4 x N 9 U W h 2 Q z M 3 i 8 8 P 0 g n R 3 t r z u o s q I 8 S q q c + f 4 c 7 d m 7 W z a c n m L b B l M 0 4 C 3 s 7 e 2 X i A Y Q 9 e m T Z z T E p E O 4 D k J / M A 9 r 1 6 4 d d P P W b V q 9 6 T C 1 r C p J K 0 A V X r W p 6 W m q X Z E 4 7 C k T 4 F 5 e u 3 q d d u z c I d c F 4 J 6 9 Y 0 m e V 1 p D b Q P l C c O S 7 F N B E g G f H w y y d I L a x x I q w K r f f l b 7 e v 2 L 0 y H 8 o c G E e u w 4 Q n n L N n N P r F Z 9 N W Q y J D J 5 K g S m h i n 3 4 w 0 q Y m n 0 5 s 0 b + s u / + g s J C Y J a E x t o 2 j + W Q z U 2 7 9 S 5 c x d k N a B 4 9 g l W G r p 2 7 b o s v V X O r 0 9 r J w Y W K j F A o 8 e Y F B J C k G a 5 I W H Q 1 x D Z b n P 8 x 9 l 7 V O w e p c O H D 6 Y 1 j o W F V B 4 9 e k p f f n l S 1 K q F A s 4 N 7 N W L i Z W x w H 5 Y m 7 f v p V v v C q P C k s Z n X H S j K 7 0 x N 6 h 8 I S a o q H x Q / f h e w J 7 a t 2 q c P o S d 5 6 F w n b 3 r P E L B G Q F X M q S T k V A G 6 R I q f 7 i V N q + v l / c P s z T A t p p o 0 B g M b W p q k i B Y r P E Q 9 F Z R V V G E T P 3 9 A 2 J H J Q t o x W f + x 7 / / R s K Z 8 H k / Z H t m v o C R / 9 3 v v q e 9 + / d a Y z m p g B V e s Q p t p q 5 6 S E 6 o p q O j 4 7 R p 0 w a Z C H j 1 y l X a v 3 9 f X K c K 7 j X m b I 3 7 1 t G J f W t F E 3 i o J x i m C 0 M o Y 0 d B Q k F S 7 a 0 b o 4 + u 9 C d G L h U 4 z o Z y e 3 y s I s x V 8 z L F x 6 F R 8 s / M U I 4 3 j 9 6 + e S u 2 E i T A 1 N S 0 N K r 8 / D x 6 1 v 4 + i k y I w w P J D J n w / S A P V C C 4 t 0 2 D x I T D g 4 c O 0 N a t m 6 m i c v 5 e N m t Z Z P 4 s e A z T A a 4 F z p Q r l 9 U 6 5 J k A E h E O i I 9 D K h p k l C X p n j 2 7 h U w T M T u L A J C A k O b H t 5 f R T Z Z I m Z I p G p C m 2 p b i h C n 4 g d S + j i U H v k v q B z g l e Y q b 5 0 i l + S C / 8 R T 1 B l f R 7 Z s 3 Z C 4 S C I W E B g S 7 C I 6 F 7 o 4 X 8 l 1 I k B R Y 3 d W o g 1 D t L l y 4 S F e v X q N b t 1 r F y w d V r u N 1 J 3 3 5 1 S m R J p B 4 P d 0 9 8 v 7 5 A D N 1 D x 7 E t R X S A E v G d H D 5 8 h W 5 N x 4 m P g g J G K c I b L 5 k w P v G x y d p h j s V q J 3 D w 5 E d O Q o T 7 G 2 F T g T v m x g b 1 j V z k e 9 N / v u t J 4 l H r P O X A 1 4 K j W P F 2 e j n v 9 R T z s / / + V f / i 0 u O w a y r m h v G X N s J s J f T Q d + H Y f q T I + s t 2 y U W 6 L E x w 3 S E G 9 b 9 B 2 3 S I 2 N G L r 4 H t g X K L S 0 t s h 4 5 y N j W 9 l g a L q I C 4 H T A e F B 1 d W V a 8 5 1 i A Q I / Z 4 m I + V 2 v X 3 e I V C 4 p K U 4 6 Q A z 1 E g 6 O l S t X y m p E 5 8 9 f l L G 1 G z d u i A 3 X 0 d F F Z W U q M P d W 6 x 2 Z X H j r 1 m 2 2 I d / K V J P L l 6 + y r a Y C h U F M T C 9 J N i M Y g F c U i 8 s c 3 F x F n U M + 2 T e q K C 9 E q 0 o C t L 1 u V h w / a 8 q D S X d g h N o n q h 8 6 S t 2 B I R J 9 X c U 0 + X O i F 9 x c 6 n C d v f d k Y V 3 9 H x i z 3 o 3 S 2 N D r L p R Q A O x 2 T E l A o 8 W W L P v 2 7 q F y b l w A V j u q r q l R A Y 8 M 9 N o I q 2 l q a h Q b a + P G 9 Z Y 3 D 9 / 9 z T f f 0 g E 9 8 x b L G 1 + 9 e l 2 c C f M Z j 2 p 7 + I j q 1 6 w W h w m m s M e b k Q s Y N z y W 6 M L O 7 W v X R u Z Y w b 6 B / W P s Q u Q f P g w K S d + 8 e S e z d 7 / 8 4 i Q V M W m G W N W D h 9 G Q v 7 e 3 j 6 W T L + H 3 2 o F n A Q 8 p p o o k w s X 2 3 K h l 2 g x w 7 S B P k J M a i 1 J 2 V I C v b d u K c Z o p y G w M 7 o 8 N 1 z k H E c r l 9 t C U q y k t d 3 k m W B V + R n W 1 5 d K Y 0 K u f P H l c 6 i F t Y N j b D X J 8 B y Q V X O c 5 L M H Q g 2 O Q E z 3 z b 7 7 + r a h 7 a N x Q 0 y D h M h 2 U B U A S h C u d O P G 5 f B 8 k C D h t J w s A Y s B e w 6 x f S F m 7 9 M L 7 L l y 4 z N f o k r U n M p 0 y A g m M D i R d 6 Q q V F 4 6 d R O f H m / a h n h c I B a c E E w r u c x u h A o E Z 2 t C Y z 9 L e O a a + o 2 w o T 0 l L Q t I k q k 8 H b / z 1 0 u B A l F G 2 j b A G H z 7 v 4 Y N H 4 m y w w 7 i i Q S Y 0 a G B s m s s B o r K K M u m t I S m w X k L s + u D p A t v i I H Y O 3 w V S Y n G W 9 l e v p Z G D b K N j Y 7 I O B d a T O M J k A q l j V U G 8 9 8 S J Y 7 S B p W j b o 8 c S C Z I u E I 9 3 8 2 Y r f 0 b 6 D R n T U / w z f p H g Y 2 P p r x G B + 6 x o x X / n P E J + H g O w z e a 2 h a W a n E N 9 B m t 6 U Z J p I S S y o 6 h I S S B 8 d n V N N W 3 Y 0 C I B n 1 C J 7 O N H d l y 9 c t 0 a h 8 J l g F R Y A g z X B B L A W E 9 X 1 c N 7 Q E 6 Q E Y T B / C l 8 h h 1 5 + X n U 0 d k l U m O S P 7 t l f Y t I s J I U N g 7 U s F 0 7 d 7 B K 2 y m q c r q A x D D b g a Y L 7 A y P 9 S s Q / / j d d 2 d k 1 n A y S N 8 k b D L P M f I 8 p c T 1 t U W p l 0 F b S n D U u n z c 3 q T x L T Y w f n K / 2 y u S a f / + v d K 7 Y 7 E S r H Q a D 1 A 5 t 2 z d Z D X 6 a b Y N R m d c s n g j i I H g 0 P G x 8 T m k i A f 8 n l f t r 8 U l / + 1 v T 4 t 0 i h 1 v g n 2 y b l 0 T b d m 8 S W L q 4 I W E W z 9 d w J 5 r b F x L p 0 9 / b 0 n V Z M D n H 2 e y w k m R z v m x g L T / 8 s t T V F O r V o g d 4 c 4 m P v i h 4 t n a o O S V A k q y E b i t D S z 1 5 D p / / + n i t 9 D f E 6 Z z 1 k t j X i y H R C x c w S k 6 t Q l 3 R t k x + C 4 s e R U L S C 9 8 n 9 0 u u d f t o z V 5 P S y Z p i j M t t 7 L P h c V V t T T b M h N 1 U V B 2 r R i b k + L z 8 D U 8 B q W i p B 2 p v H a I y K g 5 m H T M 6 x 4 Z N T N + Q K / C a o o 1 L N 0 p K c a 2 L 0 m 6 u d C c L U j N 2 7 4 F x A K s f 0 E p w R / l 8 o R L Y H E N h Q n D P L u 3 L q w i P k / J B x F / 1 g S L T b C O f l 0 q V 3 1 / P B u Q d L A 2 x U L n y + X H t x v 0 0 c K N U y a e 4 O r 6 P H Y G n o 5 2 U B U v J Y m Z t 3 k Z 6 n a P Z J D b 4 f m N m D Y Z 4 V F h Z b q C C L F h h f B 2 T D L q t p C y Q Q V F J 8 N + w 5 S M B 1 4 P R 6 R l n h v p o B U N U h E J g E e p 3 m k e L b y f E 2 O E v L o d r C U U 2 q d Z I m g o K o 5 I Z k W k 2 Q g w L N + N W Y C t c o 0 8 O E p N 7 0 Y 8 N K N L h 8 9 6 Q n R a E A 5 H B D 8 C Q / W 0 z 4 1 l o X F H e P h O b 8 3 F j D + i 4 u S T w L E e B Y k S 7 z f i D q M k 2 E x y w f 3 H 4 g 0 M + f 1 6 F 1 C 4 L r H d I 4 3 b 9 + J Y w I k R k Q 6 P J g A y A L b M R 5 Q j 7 G 2 2 7 f v i L R O F 3 C W Y H w q N U A X X C 8 n f d 3 m V 0 q t f m m o b 1 D q n A D X + Q f P z G 9 Y 0 v C U b K C R E b h U o z d O A x a T U H b U + g Y o 5 M 6 l / u n M B 2 b j A Z t N T / r d 1 D f m F t t g c m K U j m 7 I p f K C 5 N e P Z Z r R + 0 E 1 t A O E h C c O E e s g C q Z Z d L / v k a k b k C x V V W p 3 R U g 5 u 4 T D v W t r e 0 S D g x / l f R h X 2 7 h x w 5 x z 4 F i A U w O 2 I M a w M E i M c w 1 A M r w H p M d z e c p 2 Y A u f Y / c 4 Y o Z u I h t K n q O M Q U H t 0 x H n J q Y P k e d a 7 c u h A O 3 Y v l K / a 2 n D d c E h h A r l b + A e W B E K D 9 t O o t 8 X o f A 9 6 T g W 5 o t V p U F R B w 8 1 z M i m Z 4 m A B g e H x c l T x 8 X O 6 u x 8 I 3 v Y Q t I c Y / s m V s r h f C C V n a R m I 6 v x t v b 2 d i E f J F Z P T 5 / 8 d p / X I 8 4 J x E / 2 j H q o L G e I W l v v 0 L a t W y i f V U e E X O X m 5 t G b r r f 0 F 3 / 5 5 1 y e K 5 3 j j T 8 Z I C p C 7 C a + X i E W i K T H o h C B b 0 g V D s 7 Q v t 3 x V / J d a m B C P X c E o Q K 5 6 7 k 3 V R E S f y h C / b 5 R x 4 T C d p w T M y 4 6 3 p z c m w Z 1 D o P O B f n 5 s o 4 g p A 4 i O x D m N J / p 9 b H A t A 8 M y k L a Q M 2 F 5 A F h Q W C o b 3 A s Y N M A 3 G s 4 Z R D n h + / G O a i L F 1 F x / h V 2 7 9 A H s e D 3 h D B b 1 y I T i G W X U J B O i l C h w A z t 3 7 N G v 3 F p w z E 2 l E M 5 k x R Y 5 A U r s 7 r H O 1 S U N 6 e O j g 6 Z + o 7 Z w K Y O E g Q N H T t z Y D N o N H i o a g h + X Q w y A Y H Z g J A H 6 p p R / T B g D A 8 j c J C l K I D X I M k w 2 A w J + A I r 1 M Y h 0 y R 3 F A n J x B D r C Q + V E 3 J z H F V n S 0 6 B Y 8 a h c E + d d G M z Q U l Z h d W I E V 0 B W w k E M t 4 1 9 O L X b 9 y k i x c u i V 0 E Q P V F U O 5 i A Z M h L z 3 o k f v c 1 u t l u 0 d d D 9 b X w H d h A + 9 4 M O q l H Z 2 D H r r W m X y C o T x L T i a 3 k q I W M q t O z t H t Y K k n x 0 m o b C O V R C T M v B e H w s O H j y R 2 E A O x k B R o y H A e g F y f H z t K P / 3 Z 3 1 g S q e v N m 4 w n E C Y C Z g 3 / + n Q r / e l R O C a I V h S G q O 2 9 j 9 4 P B c n P a h e + P x H s q x s B W G / j V Z L I c g U Q R T 9 L T R h J + G c / t i W n w K 2 m d C 3 9 f 9 k K r z e H 6 u p q Z Q O B Y 8 e O W O o T J F V D Q w N V V l a x F F C 6 k 5 F i w K y f p c Y 8 o t j j 4 c b 1 G / S z P z 8 q d h l Q n B e S q R d 3 H n X Q t q 3 x o 0 U M 7 N c w y l L t E U u 3 V A A / m C a K L O a f n T x x 6 u 1 t Y S n / c 4 y E y l a E w m y T F B e I t I F H 0 U 6 a a b Z p J i b G m W T R E e s g G N z Y s Y P A 8 w G + A 7 O K j R Q K h b D W e C 7 d 7 P L S Z N + L O U G 3 s b B f 7 6 0 3 q a 9 H C G O D n U R I 5 l j N k d J l s 2 a Z A + A Y G 8 r F v V U 2 A m N T i Z D P j b l 5 3 T r x w N k x M j J M K 1 e u i G r M 8 0 W I y Q k 7 C Z M h 4 U k 8 / R j B t + O y z U 8 o v 5 o J p k 9 M C H U N y d z j B o Y 4 E d I g 2 Y O d o 0 k k S d f b 2 8 J S T o 6 R U K f W Z x 6 k 6 Q T 4 U m h t W H r M r l Y N i u c P g b s 7 d M 3 C M D M z L Q O 8 5 8 6 e l w m V k y N 9 N D M x T P 6 p M W p e m S t e x 2 R R E o 2 N D X T n Z Q b T N U S N M 8 T R w x + S 2 + u Y Q L a y n O M Q L N t Q f 2 T c 1 p u Z G a D x w F W O m b p w j W P R G G P b Y F 3 1 t o d t E n m O R T A 7 h 3 L Q 7 u Y N f N f d O / d o / f o W 2 r d / j + w + X 1 r T R G X V q 2 n n h l r a t 3 s 7 V V V V y N a l H 4 f i r x m R W 1 h G b 0 c z c I 7 g e n H R F o E 4 W Z L I n m y v c 7 K 3 h a X 8 z z E S C u r N i e Z p 4 n a U d c B 4 F I C G 8 + 2 3 p 2 U x G H j z s F v i q 5 e R c Z 7 x s T H Z Q d 2 o e h j D W o j W h / G t 2 p W 1 M k 2 j t f W u 2 G Q t V V h a O U C r S 5 U 7 H G N O X 3 x 5 i m a Y z A / u P 7 Q i 4 o H p W Z c M + B Y V Z z Y r 2 U 6 U 6 G Q k U 5 x 6 h 8 A x N h S 2 i 3 S 7 w r K r e L b h S Z 9 X t s I B U R C V s I 7 t J u T Y T / f Q 4 Y N R 4 U / 2 8 g 6 9 c 8 h 8 U V r K 0 u X t O 1 l G G g u z Q L V b W x G k h v I Q 5 d l W q c V 3 r q x b S S 3 r m 6 2 B X g D X n R b 4 2 Z k U S x S E H y l p h L K K 0 Z S F W q w 6 l c d r E 0 s x O a a / D w X V W g 6 A J 2 b X i 2 z A k 1 4 v P e 4 Y F v U O I T i x g G R o e / i Y X 1 + c s S c A t / P D M F a u D Y h q Z 6 b s 5 y V Y 9 g t S E w 0 c 0 e 9 A q o 3 X D J g 6 2 n b S J D J E s a t 6 U t a v W a 9 H y k 6 B Y 2 y o 4 f E Z i 1 C H 1 4 x R z H h i V q B j t J h q G t W K r 4 / a H t P I 6 K i s x o Q l o r E p w f 4 D e w m r 1 i 4 W c D / D B a t Y t X x B a 9 a k F y u H B T z H x y b o 5 v P E 6 / D F g 5 D G I p V J m j A 6 Q Q u x p J R + H W U u 2 F r C 0 v 7 n G A l V U a I C N h E 9 g B 7 r + L r F 2 Z 1 v K S E v v 5 A e v i O 6 d v 0 m D X 4 c p P 6 + f i o r L 6 P 3 7 3 v o i y 9 O p F w j b z 4 I u 3 L p w M H M Z g N j e b P R 8 N y Z z E k h f g h D F E M m V U b U u 6 h 4 8 r q u 5 7 I i F i L + 9 W c 4 A I 6 x o a b 8 a h 4 U v F t Q i / z + 7 H S j e 3 2 5 5 C l v F v s J L m k s w r J p 0 0 Y Z e E U w r F k N d r H Q 1 L C S 3 v R P 6 q P 0 0 D v G 9 l 6 a r V y R B n x S 5 B H C g C y 2 s s r 1 s X k d 9 Z K C V F 1 T G r d N L M X k G O 7 f 7 + q X M R N M S 8 f N x j y c b M V w s E L m P L 1 8 + Y q e P X 0 m O f Z n g g P h y p X 5 L Z y S C L C L f O 6 5 N l s y V B a k t m k U e W D r q m Q n k 5 X H s Z v w b I 1 k M q T a v L l B P t M J Y E L F o d k S T T 5 t k H v Z x r B L q E z U F S e g u K y K q h t 3 i W T a u m 2 r 5 B g r a m l p p t 2 7 d 0 t E g w E a H d z r W B g T z o J M J d i O h g L 6 5 u y d j J Y Y 8 + a k 7 x Q C p x R 5 k K D a G R s J U i p C G u S m H A 5 j z l u Q y 2 r u m x r Y n t s e l m L C g q d x q p d m w j p 5 u N G 4 y Y v p 7 V q K M G t U x A K r s 2 I R S r i 4 Q Q K Q C 3 Z l M 5 M N x 1 h F C c t E p w s 0 1 j 8 5 u Y f e 9 I 1 T 5 5 C H x v 2 4 0 4 s F s C k i n S x X O I 4 t 8 m g i 6 d c M s U w C u W L b w V J O j r G h k L D a U I g 8 0 g j w M L I d g x N z N X I M v m K 9 c k z r e P r 0 O a u B 3 T L Z r 7 i o U N Z / w E A s O p 1 0 g I F d T G Z 8 1 / G C z p + 7 T D W 5 o / x e t f P g g g C x J J l 2 N i A Z 9 Q 4 k A V k 0 y Q y p p M 5 W h n Q C m V C O 1 x a W a n K U y o c H Z M a g M E 0 6 2 1 S 9 W A w n W N w E O 2 X s 3 r 1 L Z v B i Y z T M n z L A D h 2 4 T 6 k Q C A b p 3 7 5 V i 2 r u 2 7 + X / v r H n 8 t 8 r J G B t 1 R X m P m y Y X b I t 4 M w I J E Q J d q L Z 8 p z p J H k S t 2 T O k x b 4 X P j t Y W l m h z j l A A e v R + x G o t H x 7 c Z Z C O 5 1 l V m 5 i w A s L u G P Z g 2 E b C G + 9 4 9 u 6 z B X G x q c P D g f s J 2 O P / 6 r / 9 G Z 8 6 c p 6 n p z L / f I K L e 2 V O E Z H J s z y 0 y G Y I p Y p 0 4 t V d / o j P g K B s q y A / D e L g y 3 R 3 d i U C s X K b A n k 5 3 7 9 z X R 4 k B 1 b G u d K 7 a D G L 9 + M d / J t L v / / 7 6 t K 6 d i 6 0 l X T Q 1 E W u r c W c H 0 h j y W C Q y h O E k d a p s 8 g i B T M 6 J J W g 4 F K D C g r y 4 b W G p J k f Z U E i I K x M p l e X q H n C l I / O o C I z R w V G B 9 S j g 9 T O L Z K K x 2 o H G b I 8 L t A M r G f l 8 X j r x 5 Z / K s W r 8 6 M z 8 E g m P L X S w A m 1 + Y c x A M z 8 W y 4 s n 5 N D J E M i Q J a Z s k Q h J r 4 K E M s 6 J 1 w a W c n K U D Y W E B 4 u F Q e S I S W V X 9 b L d p k o H u A c I Y p 2 c n J L y 7 3 7 3 v Z p + w U T A f c P y X 3 C t I 9 y o v D z + m u E v X 6 o 1 + i 5 d u E h f / 8 c 3 s u v 9 h f O X Z N k y f C b W B y w o m r v 4 p 0 g j S C A h j E q F H h X Z I t L I 9 p o h m z g f o s q a Z E w q l w v q f e T Z O y G 5 r j 7 t U E a J Q 1 D o y 6 H 6 E h / 3 x G o J Z E A k l o a 9 n A 3 4 Y v 3 8 I y O M d I I a h 2 X J 3 r 3 r F i d E b 0 8 f N T S u l U U r 0 X h / 9 K M f R H V G / + / X / 0 6 r t 3 1 B 2 O h s V 2 P 8 P a 6 w G y F 2 J T S w 1 D g h h y Y F 5 4 f X T t L l V 1 5 W 1 7 X k Y V K D 2 A g A x r H s W q j X 4 s P G A G q B y x k K + K f p + P H d V F Z e r L / B G X C U U w K Y 8 K s H g r U W c q Q H y 1 5 s j L N j R y p g f A o q m + x v x f Y m H B R Q 7 e B S x 4 b c q 1 a t o o 2 b N s j 2 O d i + d H o 6 E n Q M Y O N t S K D 1 t W H y u B K 7 3 + 3 + C p F M 4 h Y 3 E i p M L s 6 P N k 4 p Y m n J p E i m i B Z R + X Q C y W x l 5 E 4 j E y D b x z o t 4 Q F h T G p / v d p d 0 N 4 g s g X r q 2 e t S X 6 Z A J I I 6 h 7 I h P i / P O 3 F s w N u d p A L O 4 h g W W U 7 W m / d F s + f 1 5 N D 7 Y 9 b Z d A 4 H p g z A k W m G N J w u a H C z y + G a H g S m a q P z S U F d T J E E j K x u o c B 3 Z j n 7 o T k O B s K 6 f 1 E S M Z R 3 I R w m W g p l S 3 k W h X H A 5 c O A o G g u L 6 x M R s m K e Y m W L s P q x k d P 3 F M 7 C 0 A 0 + 1 f t 7 + W o N d H j x 5 T O 9 t L O / f s l + k j 8 Y C 7 b C S S n U z I 8 3 O C V F f M K h y X f V x W 9 d G 5 J Z l i k 1 Y F P z + x T 3 + L s 5 L j V D 5 g O h B m v Z t 7 b 3 6 g 6 N H w U L M N O f O c R A k b J J 1 x K A N E S 2 A 7 H N h b 9 W v q 6 d S p E x I z i F 0 9 6 q v z Z L w q H m 5 2 + a J I Z M h S W T B L e 1 Z D 1 Q M 5 Q n S r 0 6 P J E o d E I p H U m u Y h l o R m f X P U V V a l 3 n 1 + K c K R h A K g i p i H i J 7 S D q d L K e 8 C Z i R j 9 i 0 i 8 l M B 9 w z 2 E g a C 9 x / c T w V l d d Q x n E 8 B 7 p u K i o r k N Z y z Q m / r a Y A r 6 / q I o Q s m i E 0 y l e Q G 6 N i 6 K d p U g 3 h L V f d x g s / X 5 Q i R d F l U P V 3 H e c R p E W B 1 0 7 n P z 5 E 2 F F L 3 T I 4 4 J 4 4 2 j M t D i S W V k 3 F s 3 f y n Z y B A F n P G U g F T Q u C s q K y s o I n x c b p x 6 T s q C b 4 T 2 w X A 5 m y t r b d p 9 e r I + u m 4 x z O z R M / 7 V S y l J Z m Y W D v r p h V J N G G w G O e D b r d 6 N i C L P t c Q S H K r r I h k 8 p / 8 1 V d z n r d T k i N t K J M w 0 D g 2 P i Y P B Q / N D i d L K f Q N i H 9 L 5 B B I B i y 2 g l V l E w G E + z + / v k o 1 K 2 p k B j B W V I L n 7 4 c / / E r m R m E r T 9 w 7 L N x S V 7 d S y i D S 8 J R L h i k u v f L y t R l y K D I 1 V 0 6 L v a R I o u p B q K j z + D U h l i E T c k 7 K h Y 6 k V D 5 E R 8 Q + Z y c l 1 / X n X Y 7 u 2 u t 8 s 3 S 1 q 5 D c O V 4 J R 0 I D M L N J n S i 1 p i b H K W / g I q 1 d s 0 Z U K k z F i C z F j N + j G j g a K e o x O I s x O d O B o B 7 2 E D Z N q 6 6 u F B U Q R C k r K x W C / v a 7 y / R n P z o R V 4 p h D U C 4 2 7 E j o v 3 e n X 2 Z J 8 d w h x s 1 T 1 Q + I U u Q j j R M Q b e T M o g E g l x 6 p W w n l A 2 B M N 5 k i I M d C 2 U f K C Z 4 I M D J r 3 Y r / P F P T l A m O 9 w v N T i e U K W B Y X r Q X 0 F h l 0 d I B f v B z U a 5 a W B O J N X R p h n K 9 a j r j r 1 + 8 7 u A k Z F R W Z Z 5 o H + A R p h 4 c J P D w w c b y O V 2 U T / X 1 6 1 c K R M Q Q Z K C w m J q X t c Q 9 R l 2 Y F V a b O g G t 7 n 5 3 r M s l V C O J Z K o e 7 r u 4 N o p Y g V c y A T y w N N 4 q Z 0 J Z S e T J p L P P U v j U y j P 3 V g t y O m n f / e f 5 X u d C t e N F 8 4 m V K 4 r R G 0 d / E O 0 h M r x K F J B S q H h O J F Q 2 B 4 U 2 4 R m A k g l A C F D g B m H Q m w f P H l Q 9 W p q k i + s g h C j k y e P S x n 3 7 c y L X M 5 R 1 g T S h D J k M s Q 6 0 j j J p F F k A q m i p J P Y R k E q 9 M z S 0 E R E S k U i I x A V A U J N s 5 q 5 k x q a n L H 1 Z y I 4 2 o Z C m g n D Q F b G r P S C + g H i Q e P h J + q N l z K w T e i d m C W a U 2 H W P 2 v t 4 I E k g 7 N 6 i g t I d r v 1 r h A r H k A e J E g n R R o m 0 3 M m E 6 I f I G F A I H 0 / r b K k I N U W + 6 P I N D 6 j y p Z 0 0 u X h S a 7 X z 0 a e k a h 9 S m p B / c M z b G i q 5 6 u Z + 4 y d l F K 7 g x y A D Q 0 w l B W p D L H U g 1 Q P 3 o k Y m n K z o a 8 P 0 g C W B z B b 0 s Q C n c q P / t M P R A V U O 8 r P B T Y K 2 L p N R U 3 M B p W K F 5 F C h h z q f h p S I T S p q V w t S 2 D U v d t d Z t x J E U l e 0 2 X j f L A 6 P 0 2 m E E u r L 3 9 w R L 7 b 6 c g K Q n G X j K 0 A I 2 Q y O R 4 k N w q n 4 n q K b T X t Q I N O R C g A p M K 6 E 8 + f v x Q J F A v U G 9 v J T U Y C R Q i k y o o g Z h E V h H 7 B u 4 f v B m l 6 R u A s U e S R 3 J T x P I w W w f a V I h I S q 3 1 c D o V m a U V t t b 4 S Z 8 N x 8 6 E S p U 3 r C / j B R M h k E U o / X C d i O u C i g f H U f R 7 m P y G G L 5 V 6 i 0 H H L V s 2 0 Y M H b S K p M G c K I U c X z l 2 k 4 8 e P y T l G + q j E 9 4 4 7 J L t U k i T S S L v G N Z m Q P + / D E m / q f i v 7 K Z J H y s b T B z J B O v n p Z z / / S d x n 6 s T k m K W Y 0 / n H S p L 1 o K y k e 0 E 8 R N g A b D F w c g 4 e v P f x d e u D O I C z A S v L Y l e O R B M G 7 R g a G q Z V q 1 Z S S U k J k y V M E 0 x G R E p A M i m V T L m 9 F T F A G F M G G S L l s H R a O B / k C N K T X h e / b j o 0 n K v u u X o d S T 0 P u O 5 V 2 S / J 6 3 G T B 8 M d W f I v O 1 Q + j c 3 r S / S D t k s q 9 X B V Q m P g H p c b T z y 1 Z 6 k i 2 Z X i 9 2 H 2 b D J 1 D 8 C 0 j u + / O y O D t Z W V l e K w y M 9 j F S 8 U Z v u L G 7 e + N y D L 4 D h / p y 6 r Z C + r J K o e c i b g + E y Y B k a V u h c h k 8 o j z w H J k E o l l H / 6 9 y y d s g h Z R S h g w 7 o i M X J V r 8 g P F G X 9 g B X R V I N w E q k w m S 8 R 8 L u M N y 8 Z b t + + K / s 8 I c o c P 1 v 9 / p A M o m J u m S I N o v h D d P e t U t 0 i q h 7 u m S 4 L U V S 6 0 e G h y + 0 5 d O c N 6 w Z 8 r E h k J 5 U t 6 e d h S A X p 9 B d / 9 U N 9 d d m D r L G h T M r N y 5 F 4 N H l w R l + 3 U o R U M L B l T M U B p L q V x I U O y Z N s w R p M N s Q a f v v 2 7 Y m Q w k Y Q 2 F B w l 4 9 O h e j s c y + d f w m P q X 4 d x E B Z C K L L 1 v u D N D M b 8 5 r k M V J J S I R c S y W + X o w / e X P c V F p e E v c Z O j m 5 b r 1 6 5 x z d J w P c e d B P L j e i J 1 Q E h c x c R R k D v o i m k P G a y A A w 7 g b y V I b 9 H w u J p s L D J k L 8 3 Z o 1 9 b K S E f b L 7 e r s l C 0 8 s Q L S h 4 F B 2 r t v t 5 x r p L J J W C T z 8 a P H d P L U C b r w C o O 4 2 g E h r 6 s y c l l X j w m j X k M 9 i B N D O M 4 j E k p 3 Z H Y y S T S E j o g I z N A / / P N P 5 Z q y D V l L K G 4 T T K o + J o y X 3 G x f o B c 3 Y U m K S I Z U I J Q i l c n 5 j / 4 U F J c G w R I R C g R C Y 8 5 j e w g 5 t h P d t m 2 r E C Z Z g m R C n C B W j u 0 d D l B + / W H 1 m k U a R S Y T v 2 c R S p I q g 0 A g l x l n M r a T U u s i Z I o Q S s X r / e I f / y v f 9 6 X Z c S 0 U 3 I L 4 b x Y m 5 g b V r c j n h 8 k G t + k d t d p h D O K I X s 8 J j U I n N C T L F c C N b C l g 0 L Z b o J 0 Y C G a F Q w I 7 k 6 D T 2 L J l i 2 7 0 K h m v X W z C e x B Z s W H j e s p b f U j 9 d n M f + H U c y 7 n W g D m O T V n d M 5 O r + 2 j u p 7 m 3 n C y p F C H T r t 1 b u F P D A + I f k o W J n 1 K c 2 i x J d X W l / B c N w f a Q D Y F s y d 5 g 0 I h U b 6 s a l f T W k v 6 4 x L r 3 T r n P M U / J 7 5 + 1 C I V r R j A s p m F g d 0 O L C D r J b 9 D k w v v g Z l d E C c n 5 t 7 u L 1 T l y L p 9 n 3 m P L 1 T 0 x 9 8 g k f f / 4 f l r E s t X Z O y 7 V m f n J 5 / X Q n v 0 7 + N f E f 1 7 Z k F y t 7 d 1 L o w v + P e L 6 r T f 8 W 7 U N J U m p f T L d w 9 h S L N K U + s c 3 J U o N 1 H Y V c t w 0 + a + O Y y H n / Z 4 A 8 o y P f q T P 1 k 5 I X F 5 1 T R V h B x J M 4 Y A r X B E M c l U R D Q f I Y f + g Q 7 h 6 5 R p t 3 7 G d r l + / Q S d O H J e 6 C 6 8 w j V 2 9 L k m r d 1 F q H 8 q S Q D A c a 6 J x G e Q x x J O y 7 q w i G o A h 0 w z 3 3 G H 6 Z Z b a T X Z 8 E o Q C r t 7 o Z K L Y C R U h l t 1 R E U U s k A q 6 v p Q N o V Q Z i C a Q v I p M w / 7 a Q o A G r 3 L 8 x 4 b S h 9 Y i E l 0 R R p K 8 b D u O S e 3 t r 5 l 0 d X T / / n 3 a s G E D F R Y V 0 s W X k H h M E D n H k I j L I A 0 f K / I Y Y k F C G V I p M k k u E s n k E e l k i K R y v t Z w k P 7 x f / w t r j L r 4 W p 9 / W k Q C r h y D a v 6 a F I Z Q l m k U l J K S a x o Q t m l l R A n q o x M k Y e P J I / P J V T G 3 m p b X c x L 3 L R N Q f 6 o D H l Y 9 h d 2 o W R e E 1 I k T l D v B j 9 8 o I q K S j 4 O 0 U V I J n l N E 8 o i D u o U Y S J 1 I A 8 n L Y k i Z I o Q S a m C i k g i o b S K B x s K Z P y n X 3 0 a Z A K Y U O 9 j H m V 2 4 9 K V V 0 o a M a n E 8 6 c J Z U k o I Z Q m F x M F d S C M n V R C H C n j E 1 W d l H S u X x C 6 K H A p c h C B d e e 5 I e s S t 2 h d 0 L V y i I Y e y b 0 5 I f p M 5 k v h 2 C Q + s s r 2 p E g D 6 T M 2 R X T 3 n V f V g T T 6 d a M W q n K E R O o 4 2 q O H e p F K I S W N L D I Z z 5 4 l n f x y z j / / 6 u 9 x 4 Z 8 M P j l C A R c v P d e k 8 k Z L K J S Z O I p g i l y K R D Y y 6 T L / w X / Q S Z U t 0 q h 6 B a t g q 4 u G 5 o l G 5 F F w W 8 d f / V / V g w B y x B l W Z Y U 2 K q 8 J M e I n R Z Y w 3 X n r l R A h 6 z V N G F O 2 S 6 M I s W I k k h y r s n F M i J Q S 2 8 n Y T E r N c 1 G I / v F / / n 3 C 3 5 2 t c N 3 + B A k F n L / 4 l A h q X 5 Q t x S k H R F L E s p w T k F o g D Z f R Q i L k Q m v R B M I x C C Q N S E p S l w h 4 J e 6 N R w P X R Z Q l E 9 K Y P M z X G a Y j D d P 6 Z a 7 F e x I k r F D U O 6 q W / V I q H Z I i j d 0 J E S G R n V S a U I Z M O r f U P K 3 i S U J Z S y e Q 6 V O T T A a u 2 x 2 f J q G A s + c e C 3 m U X Q V C g W B M H q M G W q R S q l + 0 d N I J 1 N B l w O R C G f V f l W 1 Z F K L u P j d 2 X e I W b c v w B 0 R Q Z Z D C 4 1 L T 5 P G O p 7 0 e 6 h / n D x e y z E 3 M k s g x C C J l O 5 E i x 4 Z E 9 r I i k y a R L o u E 0 i Q S 6 Q T J x G W s / f J P v / o 7 X O g n C S Z U j 3 p y n y j O n H n I k s p I J 7 j R d R n E A q k 0 k R S h Q J y 5 p L L K F o N w r H I D O S 8 p 0 K h 1 U W C O Q Q g 5 s u X y V + V y k s p N M v U q 2 c h k y h a R I s e x U s l S 9 2 K k k p A q R i o p U m E q h o f + 4 R P x 5 i X C J 0 8 o 4 P v v 7 1 E Y 4 1 R C J C W t I k 4 K z o 2 k A s m E P I l U P 0 U a y U 3 Z / F U F G 0 x F z O 1 X T L E I o 4 5 M G a R A 0 Z T 1 6 6 p S c p U 0 U e Y c g y g m R x 0 I p I 5 B G k O s K F L F S C X j 2 Y s i E y c M E v / i E x h n S g X X n W V C C Z 4 8 e U N d b z 9 o I k X s K k U i L a m k r C S U H G v i y L G Q J o Z U q D W 8 s T P K V h R E P Q F D E n t Z n w B S m F z K f K T L q t o Q x 5 a E O C j b c r v t B A J J W Z F I q X e G V C i r X H n 0 N J m M R 4 / t J W J 7 a d e e b X T o M 2 f t h f v 7 g u t O 5 z K h D K a n / X T u 3 A O + K 0 w m G a v S h J J c S y w h j S K X V Z b c R i A c g z X y X + X 6 j / 4 L 6 H r F E P z R f z W 4 8 U s m p I n k U t J k k S P k + l g S 1 o M w d U b 6 y G u K S I p Y I I w i k y n b J V K E W J B O c x 0 Q a r 4 Z p o 2 4 6 e f / 8 F 8 c v T D l Y o M J 1 a u e z D I s f P O b 6 5 Y K G L G p Y q U U y i C Q I p S Q y C K S K g M m B 3 u s o g V T E f 0 I w A d T Z 4 i D Y y m C H H h N S C K 1 u m w S S B K p i 3 j x 9 G u x K p 5 + 3 U 6 i K M k E A o F I e o w J 0 g n E w 0 T F X / 7 L z 9 S l L c P C M q E S Y G J i m s 6 d v W s 5 L A y x L E K J h I o m l U U s I Y 8 p A y i r X G e J o Z 8 G N 3 t d l p I i i M k 5 S b 1 k q F d 1 h k z y O n I h j K 4 3 p I o i U a z d F E 0 o i 0 x C K E W m H P 7 d f / v f / p q K S 4 p w N c u I g e v u M q G S 4 u u v r 7 D a w 0 S w E c o l 0 s s Q y p A p h l S m D B L Z W G Q v J w I 3 e / z R A C F M r i o t w p g 6 l K N S h F i K S J p A t m N F o A i x L D K B S F r N s 5 O J T 5 Q 1 0 n / x T 3 8 j 1 7 C M + H D d 7 V o m V C p g r e 6 v / / 0 K 3 y 0 Q S E m r u Z I q Q i h D L h D H I h D q p R g h U 6 Q U Q e R h g C j 6 m I m A k m S S q y R H p m w n k a 0 s p N G E U k R S Z S O V L E J p y W S X S s i R M G / q l / / y 0 5 Q L w S y D n + n d r j 7 1 Z J a R E i + f d 9 G D h 6 / 4 r o E w W k q B X E K o C J H m S C s h F P 6 r X P 8 R K O J F I O S w A F K o X P 3 X O c i i C q p s p Z C u U 4 S K k C n G q 2 c k U g y Z R D q x W g c S 4 T y P J 4 e O n T h E W 7 Z t l K t Z R i o Q / X 9 m i d I V P F j Y u A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3C76CB1A-792A-4337-808E-4A618987817C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DCC83897-52E8-4323-8B27-58734D252536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Konsumentenpreise CH</vt:lpstr>
      <vt:lpstr>Commerce de détail suisse</vt:lpstr>
      <vt:lpstr>Prix mensuel_huile de tournesol</vt:lpstr>
      <vt:lpstr>Part bio</vt:lpstr>
      <vt:lpstr>Dépenses des ménages_sociale</vt:lpstr>
      <vt:lpstr>Demande_dépenses_CH TOTAL</vt:lpstr>
      <vt:lpstr>Ausgaben für Speiseöl</vt:lpstr>
      <vt:lpstr>Börsennotierungen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2023-07-11T13:11:11Z</dcterms:modified>
</cp:coreProperties>
</file>